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auli01\Desktop\"/>
    </mc:Choice>
  </mc:AlternateContent>
  <xr:revisionPtr revIDLastSave="0" documentId="8_{67FD0F2F-33BE-4DF0-9971-6250D320298D}" xr6:coauthVersionLast="47" xr6:coauthVersionMax="47" xr10:uidLastSave="{00000000-0000-0000-0000-000000000000}"/>
  <bookViews>
    <workbookView xWindow="-110" yWindow="-110" windowWidth="19420" windowHeight="11620" xr2:uid="{549F5018-DA44-4CBF-8071-EB97F4EE047E}"/>
  </bookViews>
  <sheets>
    <sheet name="correl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61" i="1" l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P36" i="1"/>
  <c r="P34" i="1"/>
  <c r="P33" i="1"/>
  <c r="P32" i="1"/>
  <c r="P31" i="1"/>
  <c r="P30" i="1"/>
  <c r="P28" i="1"/>
  <c r="P27" i="1"/>
  <c r="P25" i="1"/>
  <c r="P24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P14" i="1"/>
  <c r="P12" i="1"/>
  <c r="P10" i="1"/>
  <c r="P8" i="1"/>
  <c r="P7" i="1"/>
  <c r="P5" i="1"/>
  <c r="P4" i="1"/>
</calcChain>
</file>

<file path=xl/sharedStrings.xml><?xml version="1.0" encoding="utf-8"?>
<sst xmlns="http://schemas.openxmlformats.org/spreadsheetml/2006/main" count="127" uniqueCount="28">
  <si>
    <t>DELFI</t>
  </si>
  <si>
    <t>Reliability Statistics</t>
  </si>
  <si>
    <t/>
  </si>
  <si>
    <t>Content match my interests</t>
  </si>
  <si>
    <t>Credible</t>
  </si>
  <si>
    <t>I like their authors, journalists</t>
  </si>
  <si>
    <t>My friends use it too</t>
  </si>
  <si>
    <t>Engage celebrities in their projects</t>
  </si>
  <si>
    <t>Look distinctive, unique</t>
  </si>
  <si>
    <t>Users can engage into content creation</t>
  </si>
  <si>
    <t>Use attractive special formats, e g  blogs, podcasts, videos</t>
  </si>
  <si>
    <t>Post interesting content on social networks</t>
  </si>
  <si>
    <t xml:space="preserve">In social media, use relevant features, e g  video, live stories etc </t>
  </si>
  <si>
    <t>Leading news media</t>
  </si>
  <si>
    <t xml:space="preserve">Look nice, attractive </t>
  </si>
  <si>
    <t>Present on platforms which I use (e g  Youtube or my favourite social networks)</t>
  </si>
  <si>
    <t>Their posts often generate a lot of views, reactions, reposts</t>
  </si>
  <si>
    <t>Cronbach's Alpha</t>
  </si>
  <si>
    <t>N of Items</t>
  </si>
  <si>
    <t>I like their authors. journalists</t>
  </si>
  <si>
    <t>In social media. use relevant features. e.g. video. live stories etc.</t>
  </si>
  <si>
    <t>Look distinctive. unique</t>
  </si>
  <si>
    <t xml:space="preserve">Look nice. attractive </t>
  </si>
  <si>
    <t>Present on platforms which I use (e.g. Youtube or my favourite social networks)</t>
  </si>
  <si>
    <t>Their posts often generate a lot of views. reactions. reposts</t>
  </si>
  <si>
    <t>Use attractive special formats. e.g. blogs. podcasts. videos</t>
  </si>
  <si>
    <t>LSM</t>
  </si>
  <si>
    <t>TV3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</si>
</sst>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0.000"/>
    <numFmt numFmtId="165" formatCode="###0"/>
    <numFmt numFmtId="166" formatCode="0.0"/>
    <numFmt numFmtId="167" formatCode="###0.00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indexed="60"/>
      <name val="Arial Bold"/>
    </font>
    <font>
      <sz val="9"/>
      <color indexed="62"/>
      <name val="Arial"/>
    </font>
    <font>
      <sz val="9"/>
      <color indexed="60"/>
      <name val="Arial"/>
    </font>
    <font>
      <sz val="10"/>
      <name val="Arial"/>
      <family val="2"/>
    </font>
    <font>
      <sz val="9"/>
      <color indexed="62"/>
      <name val="Arial"/>
      <family val="2"/>
    </font>
    <font>
      <b/>
      <sz val="11"/>
      <color theme="1"/>
      <name val="Calibri"/>
      <family val="2"/>
      <scheme val="minor"/>
    </font>
    <font>
      <sz val="9"/>
      <color indexed="6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/>
      <top/>
      <bottom style="thin">
        <color indexed="61"/>
      </bottom>
      <diagonal/>
    </border>
    <border>
      <left/>
      <right style="thin">
        <color indexed="63"/>
      </right>
      <top style="thin">
        <color indexed="61"/>
      </top>
      <bottom style="thin">
        <color indexed="61"/>
      </bottom>
      <diagonal/>
    </border>
    <border>
      <left style="thin">
        <color indexed="63"/>
      </left>
      <right/>
      <top style="thin">
        <color indexed="61"/>
      </top>
      <bottom style="thin">
        <color indexed="6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24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/>
    <xf numFmtId="0" fontId="1" fillId="0" borderId="0" xfId="2"/>
    <xf numFmtId="0" fontId="3" fillId="0" borderId="0" xfId="1" applyFont="1" applyAlignment="1">
      <alignment wrapText="1"/>
    </xf>
    <xf numFmtId="0" fontId="3" fillId="0" borderId="0" xfId="1" applyFont="1" applyAlignment="1">
      <alignment horizontal="center" wrapText="1"/>
    </xf>
    <xf numFmtId="0" fontId="1" fillId="0" borderId="0" xfId="1" applyAlignment="1">
      <alignment wrapText="1"/>
    </xf>
    <xf numFmtId="0" fontId="0" fillId="0" borderId="0" xfId="0" applyAlignment="1">
      <alignment wrapText="1"/>
    </xf>
    <xf numFmtId="0" fontId="3" fillId="0" borderId="1" xfId="2" applyFont="1" applyBorder="1" applyAlignment="1">
      <alignment horizontal="center" wrapText="1"/>
    </xf>
    <xf numFmtId="0" fontId="3" fillId="0" borderId="2" xfId="2" applyFont="1" applyBorder="1" applyAlignment="1">
      <alignment horizontal="center" wrapText="1"/>
    </xf>
    <xf numFmtId="164" fontId="4" fillId="0" borderId="3" xfId="2" applyNumberFormat="1" applyFont="1" applyBorder="1" applyAlignment="1">
      <alignment horizontal="right" vertical="top"/>
    </xf>
    <xf numFmtId="165" fontId="4" fillId="0" borderId="4" xfId="2" applyNumberFormat="1" applyFont="1" applyBorder="1" applyAlignment="1">
      <alignment horizontal="right" vertical="top"/>
    </xf>
    <xf numFmtId="0" fontId="6" fillId="0" borderId="0" xfId="3" applyFont="1" applyAlignment="1">
      <alignment vertical="top"/>
    </xf>
    <xf numFmtId="166" fontId="0" fillId="0" borderId="0" xfId="0" applyNumberFormat="1"/>
    <xf numFmtId="2" fontId="0" fillId="0" borderId="0" xfId="0" applyNumberFormat="1" applyAlignment="1">
      <alignment wrapText="1"/>
    </xf>
    <xf numFmtId="2" fontId="0" fillId="0" borderId="0" xfId="0" applyNumberFormat="1"/>
    <xf numFmtId="0" fontId="7" fillId="0" borderId="0" xfId="0" applyFont="1"/>
    <xf numFmtId="0" fontId="6" fillId="0" borderId="0" xfId="3" applyFont="1" applyAlignment="1">
      <alignment wrapText="1"/>
    </xf>
    <xf numFmtId="0" fontId="6" fillId="2" borderId="0" xfId="3" applyFont="1" applyFill="1" applyAlignment="1">
      <alignment horizontal="center" wrapText="1"/>
    </xf>
    <xf numFmtId="0" fontId="6" fillId="0" borderId="0" xfId="3" applyFont="1" applyAlignment="1">
      <alignment horizontal="center" wrapText="1"/>
    </xf>
    <xf numFmtId="167" fontId="8" fillId="0" borderId="0" xfId="3" applyNumberFormat="1" applyFont="1" applyAlignment="1">
      <alignment horizontal="right" vertical="top"/>
    </xf>
    <xf numFmtId="0" fontId="2" fillId="0" borderId="0" xfId="2" applyFont="1" applyAlignment="1">
      <alignment vertical="center"/>
    </xf>
    <xf numFmtId="0" fontId="6" fillId="2" borderId="0" xfId="3" applyFont="1" applyFill="1" applyAlignment="1">
      <alignment vertical="top"/>
    </xf>
    <xf numFmtId="0" fontId="2" fillId="0" borderId="0" xfId="2" applyFont="1" applyAlignment="1">
      <alignment horizontal="center" vertical="center" wrapText="1"/>
    </xf>
  </cellXfs>
  <cellStyles count="4">
    <cellStyle name="Normal" xfId="0" builtinId="0"/>
    <cellStyle name="Normal_correlation" xfId="3" xr:uid="{DB11DFBB-19A6-47EB-ABFC-E34CF8E9CEC0}"/>
    <cellStyle name="Normal_correlation_1" xfId="2" xr:uid="{E7028101-988F-43CE-B60D-2C00E0689DF1}"/>
    <cellStyle name="Normal_Sheet2" xfId="1" xr:uid="{FD602F56-114D-400D-BB95-DE8D9092F0C8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1566C-0165-47F7-BC45-41203F328DA7}">
  <dimension ref="A1:X61"/>
  <sheetViews>
    <sheetView tabSelected="1" zoomScaleNormal="100" workbookViewId="0">
      <selection activeCell="D2" sqref="D2"/>
    </sheetView>
  </sheetViews>
  <sheetFormatPr defaultColWidth="12" defaultRowHeight="18" customHeight="1" x14ac:dyDescent="0.35"/>
  <cols>
    <col min="1" max="1" width="37.54296875" customWidth="1"/>
  </cols>
  <sheetData>
    <row r="1" spans="1:24" ht="18" customHeight="1" x14ac:dyDescent="0.35">
      <c r="A1" s="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 s="2"/>
      <c r="V1" s="23" t="s">
        <v>1</v>
      </c>
      <c r="W1" s="23"/>
      <c r="X1" s="3"/>
    </row>
    <row r="2" spans="1:24" s="7" customFormat="1" ht="65.25" customHeight="1" x14ac:dyDescent="0.3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16</v>
      </c>
      <c r="P2" s="6"/>
      <c r="V2" s="8" t="s">
        <v>17</v>
      </c>
      <c r="W2" s="9" t="s">
        <v>18</v>
      </c>
      <c r="X2" s="3"/>
    </row>
    <row r="3" spans="1:24" ht="18" customHeight="1" x14ac:dyDescent="0.35">
      <c r="V3" s="10">
        <v>0.94616922394976744</v>
      </c>
      <c r="W3" s="11">
        <v>16</v>
      </c>
      <c r="X3" s="3"/>
    </row>
    <row r="4" spans="1:24" ht="18" customHeight="1" x14ac:dyDescent="0.35">
      <c r="A4" s="12" t="s">
        <v>3</v>
      </c>
      <c r="C4" s="13">
        <v>0.65600000000000003</v>
      </c>
      <c r="D4" s="13">
        <v>0.60299999999999998</v>
      </c>
      <c r="E4" s="13">
        <v>0.58699999999999997</v>
      </c>
      <c r="F4" s="13">
        <v>0.498</v>
      </c>
      <c r="G4" s="13">
        <v>0.59799999999999998</v>
      </c>
      <c r="H4" s="13">
        <v>0.42</v>
      </c>
      <c r="I4" s="13">
        <v>0.59799999999999998</v>
      </c>
      <c r="J4" s="13">
        <v>0.56499999999999995</v>
      </c>
      <c r="K4" s="13">
        <v>0.54500000000000004</v>
      </c>
      <c r="L4" s="13">
        <v>0.60799999999999998</v>
      </c>
      <c r="M4" s="13">
        <v>0.66800000000000004</v>
      </c>
      <c r="N4" s="13">
        <v>0.56599999999999995</v>
      </c>
      <c r="O4" s="13">
        <v>0.60299999999999998</v>
      </c>
      <c r="P4" s="13">
        <f>VLOOKUP(A4,$R$4:$S$17,2,FALSE)</f>
        <v>6.7411764705882335</v>
      </c>
      <c r="R4" s="7" t="s">
        <v>3</v>
      </c>
      <c r="S4" s="14">
        <v>6.7411764705882335</v>
      </c>
    </row>
    <row r="5" spans="1:24" ht="18" customHeight="1" x14ac:dyDescent="0.35">
      <c r="A5" s="12" t="s">
        <v>4</v>
      </c>
      <c r="B5" s="13">
        <v>0.65600000000000003</v>
      </c>
      <c r="C5" s="13"/>
      <c r="D5" s="13">
        <v>0.60199999999999998</v>
      </c>
      <c r="E5" s="13">
        <v>0.44</v>
      </c>
      <c r="F5" s="13">
        <v>0.45200000000000001</v>
      </c>
      <c r="G5" s="13">
        <v>0.54100000000000004</v>
      </c>
      <c r="H5" s="13">
        <v>0.40699999999999997</v>
      </c>
      <c r="I5" s="13">
        <v>0.56799999999999995</v>
      </c>
      <c r="J5" s="13">
        <v>0.54900000000000004</v>
      </c>
      <c r="K5" s="13">
        <v>0.47099999999999997</v>
      </c>
      <c r="L5" s="13">
        <v>0.63900000000000001</v>
      </c>
      <c r="M5" s="13">
        <v>0.59</v>
      </c>
      <c r="N5" s="13">
        <v>0.55200000000000005</v>
      </c>
      <c r="O5" s="13">
        <v>0.54200000000000004</v>
      </c>
      <c r="P5" s="13">
        <f t="shared" ref="P5:P14" si="0">VLOOKUP(A5,$R$4:$S$17,2,FALSE)</f>
        <v>6.7117647058823549</v>
      </c>
      <c r="R5" t="s">
        <v>4</v>
      </c>
      <c r="S5" s="15">
        <v>6.7117647058823549</v>
      </c>
    </row>
    <row r="6" spans="1:24" ht="18" customHeight="1" x14ac:dyDescent="0.35">
      <c r="A6" s="12" t="s">
        <v>5</v>
      </c>
      <c r="B6" s="13">
        <v>0.60299999999999998</v>
      </c>
      <c r="C6" s="13">
        <v>0.60199999999999998</v>
      </c>
      <c r="D6" s="13"/>
      <c r="E6" s="13">
        <v>0.442</v>
      </c>
      <c r="F6" s="13">
        <v>0.51</v>
      </c>
      <c r="G6" s="13">
        <v>0.58799999999999997</v>
      </c>
      <c r="H6" s="13">
        <v>0.53500000000000003</v>
      </c>
      <c r="I6" s="13">
        <v>0.57499999999999996</v>
      </c>
      <c r="J6" s="13">
        <v>0.54800000000000004</v>
      </c>
      <c r="K6" s="13">
        <v>0.52</v>
      </c>
      <c r="L6" s="13">
        <v>0.52300000000000002</v>
      </c>
      <c r="M6" s="13">
        <v>0.57299999999999995</v>
      </c>
      <c r="N6" s="13">
        <v>0.51300000000000001</v>
      </c>
      <c r="O6" s="13">
        <v>0.53600000000000003</v>
      </c>
      <c r="P6" s="15">
        <v>6.2000000000000011</v>
      </c>
      <c r="R6" t="s">
        <v>7</v>
      </c>
      <c r="S6" s="15">
        <v>6.335294117647055</v>
      </c>
    </row>
    <row r="7" spans="1:24" ht="18" customHeight="1" x14ac:dyDescent="0.35">
      <c r="A7" s="12" t="s">
        <v>6</v>
      </c>
      <c r="B7" s="13">
        <v>0.58699999999999997</v>
      </c>
      <c r="C7" s="13">
        <v>0.44</v>
      </c>
      <c r="D7" s="13">
        <v>0.442</v>
      </c>
      <c r="E7" s="13"/>
      <c r="F7" s="13">
        <v>0.46400000000000002</v>
      </c>
      <c r="G7" s="13">
        <v>0.51700000000000002</v>
      </c>
      <c r="H7" s="13">
        <v>0.38600000000000001</v>
      </c>
      <c r="I7" s="13">
        <v>0.49299999999999999</v>
      </c>
      <c r="J7" s="13">
        <v>0.49399999999999999</v>
      </c>
      <c r="K7" s="13">
        <v>0.48099999999999998</v>
      </c>
      <c r="L7" s="13">
        <v>0.51400000000000001</v>
      </c>
      <c r="M7" s="13">
        <v>0.54300000000000004</v>
      </c>
      <c r="N7" s="13">
        <v>0.51700000000000002</v>
      </c>
      <c r="O7" s="13">
        <v>0.54800000000000004</v>
      </c>
      <c r="P7" s="13">
        <f t="shared" si="0"/>
        <v>6.4735294117647024</v>
      </c>
      <c r="R7" t="s">
        <v>19</v>
      </c>
      <c r="S7" s="15">
        <v>6.2000000000000011</v>
      </c>
    </row>
    <row r="8" spans="1:24" ht="18" customHeight="1" x14ac:dyDescent="0.35">
      <c r="A8" s="12" t="s">
        <v>7</v>
      </c>
      <c r="B8" s="13">
        <v>0.498</v>
      </c>
      <c r="C8" s="13">
        <v>0.45200000000000001</v>
      </c>
      <c r="D8" s="13">
        <v>0.51</v>
      </c>
      <c r="E8" s="13">
        <v>0.46400000000000002</v>
      </c>
      <c r="F8" s="13"/>
      <c r="G8" s="13">
        <v>0.501</v>
      </c>
      <c r="H8" s="13">
        <v>0.502</v>
      </c>
      <c r="I8" s="13">
        <v>0.57499999999999996</v>
      </c>
      <c r="J8" s="13">
        <v>0.55700000000000005</v>
      </c>
      <c r="K8" s="13">
        <v>0.59799999999999998</v>
      </c>
      <c r="L8" s="13">
        <v>0.46200000000000002</v>
      </c>
      <c r="M8" s="13">
        <v>0.57199999999999995</v>
      </c>
      <c r="N8" s="13">
        <v>0.56999999999999995</v>
      </c>
      <c r="O8" s="13">
        <v>0.53100000000000003</v>
      </c>
      <c r="P8" s="13">
        <f t="shared" si="0"/>
        <v>6.335294117647055</v>
      </c>
      <c r="R8" t="s">
        <v>20</v>
      </c>
      <c r="S8" s="15">
        <v>6.370588235294119</v>
      </c>
    </row>
    <row r="9" spans="1:24" ht="18" customHeight="1" x14ac:dyDescent="0.35">
      <c r="A9" s="12" t="s">
        <v>8</v>
      </c>
      <c r="B9" s="13">
        <v>0.59799999999999998</v>
      </c>
      <c r="C9" s="13">
        <v>0.54100000000000004</v>
      </c>
      <c r="D9" s="13">
        <v>0.58799999999999997</v>
      </c>
      <c r="E9" s="13">
        <v>0.51700000000000002</v>
      </c>
      <c r="F9" s="13">
        <v>0.501</v>
      </c>
      <c r="G9" s="13"/>
      <c r="H9" s="13">
        <v>0.53200000000000003</v>
      </c>
      <c r="I9" s="13">
        <v>0.52</v>
      </c>
      <c r="J9" s="13">
        <v>0.58899999999999997</v>
      </c>
      <c r="K9" s="13">
        <v>0.56000000000000005</v>
      </c>
      <c r="L9" s="13">
        <v>0.55800000000000005</v>
      </c>
      <c r="M9" s="13">
        <v>0.63900000000000001</v>
      </c>
      <c r="N9" s="13">
        <v>0.51400000000000001</v>
      </c>
      <c r="O9" s="13">
        <v>0.52</v>
      </c>
      <c r="P9" s="15">
        <v>6.2676470588235302</v>
      </c>
      <c r="R9" t="s">
        <v>13</v>
      </c>
      <c r="S9" s="15">
        <v>6.8411764705882376</v>
      </c>
    </row>
    <row r="10" spans="1:24" ht="18" customHeight="1" x14ac:dyDescent="0.35">
      <c r="A10" s="12" t="s">
        <v>9</v>
      </c>
      <c r="B10" s="13">
        <v>0.42</v>
      </c>
      <c r="C10" s="13">
        <v>0.40699999999999997</v>
      </c>
      <c r="D10" s="13">
        <v>0.53500000000000003</v>
      </c>
      <c r="E10" s="13">
        <v>0.38600000000000001</v>
      </c>
      <c r="F10" s="13">
        <v>0.502</v>
      </c>
      <c r="G10" s="13">
        <v>0.53200000000000003</v>
      </c>
      <c r="H10" s="13"/>
      <c r="I10" s="13">
        <v>0.52</v>
      </c>
      <c r="J10" s="13">
        <v>0.49099999999999999</v>
      </c>
      <c r="K10" s="13">
        <v>0.50600000000000001</v>
      </c>
      <c r="L10" s="13">
        <v>0.38900000000000001</v>
      </c>
      <c r="M10" s="13">
        <v>0.505</v>
      </c>
      <c r="N10" s="13">
        <v>0.498</v>
      </c>
      <c r="O10" s="13">
        <v>0.41199999999999998</v>
      </c>
      <c r="P10" s="13">
        <f t="shared" si="0"/>
        <v>5.9088235294117659</v>
      </c>
      <c r="R10" t="s">
        <v>21</v>
      </c>
      <c r="S10" s="15">
        <v>6.2676470588235302</v>
      </c>
    </row>
    <row r="11" spans="1:24" ht="18" customHeight="1" x14ac:dyDescent="0.35">
      <c r="A11" s="12" t="s">
        <v>10</v>
      </c>
      <c r="B11" s="13">
        <v>0.59799999999999998</v>
      </c>
      <c r="C11" s="13">
        <v>0.56799999999999995</v>
      </c>
      <c r="D11" s="13">
        <v>0.57499999999999996</v>
      </c>
      <c r="E11" s="13">
        <v>0.49299999999999999</v>
      </c>
      <c r="F11" s="13">
        <v>0.57499999999999996</v>
      </c>
      <c r="G11" s="13">
        <v>0.52</v>
      </c>
      <c r="H11" s="13">
        <v>0.52</v>
      </c>
      <c r="I11" s="13"/>
      <c r="J11" s="13">
        <v>0.55200000000000005</v>
      </c>
      <c r="K11" s="13">
        <v>0.56999999999999995</v>
      </c>
      <c r="L11" s="13">
        <v>0.504</v>
      </c>
      <c r="M11" s="13">
        <v>0.504</v>
      </c>
      <c r="N11" s="13">
        <v>0.58199999999999996</v>
      </c>
      <c r="O11" s="13">
        <v>0.58599999999999997</v>
      </c>
      <c r="P11" s="13">
        <v>6.2029411764705902</v>
      </c>
      <c r="R11" t="s">
        <v>22</v>
      </c>
      <c r="S11" s="15">
        <v>6.6676470588235333</v>
      </c>
    </row>
    <row r="12" spans="1:24" ht="18" customHeight="1" x14ac:dyDescent="0.35">
      <c r="A12" s="12" t="s">
        <v>11</v>
      </c>
      <c r="B12" s="13">
        <v>0.56499999999999995</v>
      </c>
      <c r="C12" s="13">
        <v>0.54900000000000004</v>
      </c>
      <c r="D12" s="13">
        <v>0.54800000000000004</v>
      </c>
      <c r="E12" s="13">
        <v>0.49399999999999999</v>
      </c>
      <c r="F12" s="13">
        <v>0.55700000000000005</v>
      </c>
      <c r="G12" s="13">
        <v>0.58899999999999997</v>
      </c>
      <c r="H12" s="13">
        <v>0.49099999999999999</v>
      </c>
      <c r="I12" s="13">
        <v>0.55200000000000005</v>
      </c>
      <c r="J12" s="13"/>
      <c r="K12" s="13">
        <v>0.60699999999999998</v>
      </c>
      <c r="L12" s="13">
        <v>0.60399999999999998</v>
      </c>
      <c r="M12" s="13">
        <v>0.63400000000000001</v>
      </c>
      <c r="N12" s="13">
        <v>0.56799999999999995</v>
      </c>
      <c r="O12" s="13">
        <v>0.58099999999999996</v>
      </c>
      <c r="P12" s="13">
        <f t="shared" si="0"/>
        <v>6.5382352941176523</v>
      </c>
      <c r="R12" t="s">
        <v>6</v>
      </c>
      <c r="S12" s="15">
        <v>6.4735294117647024</v>
      </c>
    </row>
    <row r="13" spans="1:24" ht="18" customHeight="1" x14ac:dyDescent="0.35">
      <c r="A13" s="12" t="s">
        <v>12</v>
      </c>
      <c r="B13" s="13">
        <v>0.54500000000000004</v>
      </c>
      <c r="C13" s="13">
        <v>0.47099999999999997</v>
      </c>
      <c r="D13" s="13">
        <v>0.52</v>
      </c>
      <c r="E13" s="13">
        <v>0.48099999999999998</v>
      </c>
      <c r="F13" s="13">
        <v>0.59799999999999998</v>
      </c>
      <c r="G13" s="13">
        <v>0.56000000000000005</v>
      </c>
      <c r="H13" s="13">
        <v>0.50600000000000001</v>
      </c>
      <c r="I13" s="13">
        <v>0.56999999999999995</v>
      </c>
      <c r="J13" s="13">
        <v>0.60699999999999998</v>
      </c>
      <c r="K13" s="13"/>
      <c r="L13" s="13">
        <v>0.52500000000000002</v>
      </c>
      <c r="M13" s="13">
        <v>0.58699999999999997</v>
      </c>
      <c r="N13" s="13">
        <v>0.60599999999999998</v>
      </c>
      <c r="O13" s="13">
        <v>0.52</v>
      </c>
      <c r="P13" s="13">
        <v>6.370588235294119</v>
      </c>
      <c r="R13" t="s">
        <v>11</v>
      </c>
      <c r="S13" s="15">
        <v>6.5382352941176523</v>
      </c>
    </row>
    <row r="14" spans="1:24" ht="18" customHeight="1" x14ac:dyDescent="0.35">
      <c r="A14" s="12" t="s">
        <v>13</v>
      </c>
      <c r="B14" s="13">
        <v>0.60799999999999998</v>
      </c>
      <c r="C14" s="13">
        <v>0.63900000000000001</v>
      </c>
      <c r="D14" s="13">
        <v>0.52300000000000002</v>
      </c>
      <c r="E14" s="13">
        <v>0.51400000000000001</v>
      </c>
      <c r="F14" s="13">
        <v>0.46200000000000002</v>
      </c>
      <c r="G14" s="13">
        <v>0.55800000000000005</v>
      </c>
      <c r="H14" s="13">
        <v>0.38900000000000001</v>
      </c>
      <c r="I14" s="13">
        <v>0.504</v>
      </c>
      <c r="J14" s="13">
        <v>0.60399999999999998</v>
      </c>
      <c r="K14" s="13">
        <v>0.52500000000000002</v>
      </c>
      <c r="L14" s="13"/>
      <c r="M14" s="13">
        <v>0.57599999999999996</v>
      </c>
      <c r="N14" s="13">
        <v>0.52500000000000002</v>
      </c>
      <c r="O14" s="13">
        <v>0.63900000000000001</v>
      </c>
      <c r="P14" s="13">
        <f t="shared" si="0"/>
        <v>6.8411764705882376</v>
      </c>
      <c r="R14" t="s">
        <v>23</v>
      </c>
      <c r="S14" s="15">
        <v>6.235294117647058</v>
      </c>
    </row>
    <row r="15" spans="1:24" ht="18" customHeight="1" x14ac:dyDescent="0.35">
      <c r="A15" s="12" t="s">
        <v>14</v>
      </c>
      <c r="B15" s="13">
        <v>0.66800000000000004</v>
      </c>
      <c r="C15" s="13">
        <v>0.59</v>
      </c>
      <c r="D15" s="13">
        <v>0.57299999999999995</v>
      </c>
      <c r="E15" s="13">
        <v>0.54300000000000004</v>
      </c>
      <c r="F15" s="13">
        <v>0.57199999999999995</v>
      </c>
      <c r="G15" s="13">
        <v>0.63900000000000001</v>
      </c>
      <c r="H15" s="13">
        <v>0.505</v>
      </c>
      <c r="I15" s="13">
        <v>0.504</v>
      </c>
      <c r="J15" s="13">
        <v>0.63400000000000001</v>
      </c>
      <c r="K15" s="13">
        <v>0.58699999999999997</v>
      </c>
      <c r="L15" s="13">
        <v>0.57599999999999996</v>
      </c>
      <c r="M15" s="13"/>
      <c r="N15" s="13">
        <v>0.60199999999999998</v>
      </c>
      <c r="O15" s="13">
        <v>0.57599999999999996</v>
      </c>
      <c r="P15" s="13">
        <v>6.6676470588235333</v>
      </c>
      <c r="R15" t="s">
        <v>24</v>
      </c>
      <c r="S15" s="15">
        <v>6.6352941176470575</v>
      </c>
    </row>
    <row r="16" spans="1:24" ht="18" customHeight="1" x14ac:dyDescent="0.35">
      <c r="A16" s="12" t="s">
        <v>15</v>
      </c>
      <c r="B16" s="13">
        <v>0.56599999999999995</v>
      </c>
      <c r="C16" s="13">
        <v>0.55200000000000005</v>
      </c>
      <c r="D16" s="13">
        <v>0.51300000000000001</v>
      </c>
      <c r="E16" s="13">
        <v>0.51700000000000002</v>
      </c>
      <c r="F16" s="13">
        <v>0.56999999999999995</v>
      </c>
      <c r="G16" s="13">
        <v>0.51400000000000001</v>
      </c>
      <c r="H16" s="13">
        <v>0.498</v>
      </c>
      <c r="I16" s="13">
        <v>0.58199999999999996</v>
      </c>
      <c r="J16" s="13">
        <v>0.56799999999999995</v>
      </c>
      <c r="K16" s="13">
        <v>0.60599999999999998</v>
      </c>
      <c r="L16" s="13">
        <v>0.52500000000000002</v>
      </c>
      <c r="M16" s="13">
        <v>0.60199999999999998</v>
      </c>
      <c r="N16" s="13"/>
      <c r="O16" s="13">
        <v>0.58299999999999996</v>
      </c>
      <c r="P16" s="13">
        <v>6.235294117647058</v>
      </c>
      <c r="R16" t="s">
        <v>25</v>
      </c>
      <c r="S16" s="15">
        <v>6.2029411764705902</v>
      </c>
    </row>
    <row r="17" spans="1:23" ht="18" customHeight="1" x14ac:dyDescent="0.35">
      <c r="A17" s="12" t="s">
        <v>16</v>
      </c>
      <c r="B17" s="13">
        <v>0.60299999999999998</v>
      </c>
      <c r="C17" s="13">
        <v>0.54200000000000004</v>
      </c>
      <c r="D17" s="13">
        <v>0.53600000000000003</v>
      </c>
      <c r="E17" s="13">
        <v>0.54800000000000004</v>
      </c>
      <c r="F17" s="13">
        <v>0.53100000000000003</v>
      </c>
      <c r="G17" s="13">
        <v>0.52</v>
      </c>
      <c r="H17" s="13">
        <v>0.41199999999999998</v>
      </c>
      <c r="I17" s="13">
        <v>0.58599999999999997</v>
      </c>
      <c r="J17" s="13">
        <v>0.58099999999999996</v>
      </c>
      <c r="K17" s="13">
        <v>0.52</v>
      </c>
      <c r="L17" s="13">
        <v>0.63900000000000001</v>
      </c>
      <c r="M17" s="13">
        <v>0.57599999999999996</v>
      </c>
      <c r="N17" s="13">
        <v>0.58299999999999996</v>
      </c>
      <c r="O17" s="13"/>
      <c r="P17" s="13">
        <v>6.6352941176470575</v>
      </c>
      <c r="R17" t="s">
        <v>9</v>
      </c>
      <c r="S17" s="15">
        <v>5.9088235294117659</v>
      </c>
    </row>
    <row r="19" spans="1:23" ht="18" customHeight="1" x14ac:dyDescent="0.35">
      <c r="B19" s="15">
        <f t="shared" ref="B19:O19" si="1">AVERAGE(B4:B17)</f>
        <v>0.57807692307692293</v>
      </c>
      <c r="C19" s="15">
        <f t="shared" si="1"/>
        <v>0.53915384615384621</v>
      </c>
      <c r="D19" s="15">
        <f t="shared" si="1"/>
        <v>0.5436923076923077</v>
      </c>
      <c r="E19" s="15">
        <f t="shared" si="1"/>
        <v>0.49430769230769234</v>
      </c>
      <c r="F19" s="15">
        <f t="shared" si="1"/>
        <v>0.52246153846153842</v>
      </c>
      <c r="G19" s="15">
        <f t="shared" si="1"/>
        <v>0.55207692307692302</v>
      </c>
      <c r="H19" s="15">
        <f t="shared" si="1"/>
        <v>0.46946153846153849</v>
      </c>
      <c r="I19" s="15">
        <f t="shared" si="1"/>
        <v>0.54976923076923068</v>
      </c>
      <c r="J19" s="15">
        <f t="shared" si="1"/>
        <v>0.56453846153846154</v>
      </c>
      <c r="K19" s="15">
        <f t="shared" si="1"/>
        <v>0.54584615384615387</v>
      </c>
      <c r="L19" s="15">
        <f t="shared" si="1"/>
        <v>0.54353846153846164</v>
      </c>
      <c r="M19" s="15">
        <f t="shared" si="1"/>
        <v>0.58223076923076911</v>
      </c>
      <c r="N19" s="15">
        <f t="shared" si="1"/>
        <v>0.55353846153846153</v>
      </c>
      <c r="O19" s="15">
        <f t="shared" si="1"/>
        <v>0.55207692307692302</v>
      </c>
    </row>
    <row r="22" spans="1:23" ht="18" customHeight="1" x14ac:dyDescent="0.35">
      <c r="A22" s="16" t="s">
        <v>26</v>
      </c>
      <c r="B22">
        <v>1</v>
      </c>
      <c r="C22">
        <v>2</v>
      </c>
      <c r="D22">
        <v>3</v>
      </c>
      <c r="E22">
        <v>4</v>
      </c>
      <c r="F22">
        <v>5</v>
      </c>
      <c r="G22">
        <v>6</v>
      </c>
      <c r="H22">
        <v>7</v>
      </c>
      <c r="I22">
        <v>8</v>
      </c>
      <c r="J22">
        <v>9</v>
      </c>
      <c r="K22">
        <v>10</v>
      </c>
      <c r="L22">
        <v>11</v>
      </c>
      <c r="M22">
        <v>12</v>
      </c>
      <c r="N22">
        <v>13</v>
      </c>
      <c r="O22">
        <v>14</v>
      </c>
      <c r="U22" s="23" t="s">
        <v>1</v>
      </c>
      <c r="V22" s="23"/>
      <c r="W22" s="3"/>
    </row>
    <row r="23" spans="1:23" s="7" customFormat="1" ht="71.25" customHeight="1" x14ac:dyDescent="0.35">
      <c r="A23" s="17" t="s">
        <v>2</v>
      </c>
      <c r="B23" s="18" t="s">
        <v>3</v>
      </c>
      <c r="C23" s="19" t="s">
        <v>4</v>
      </c>
      <c r="D23" s="19" t="s">
        <v>5</v>
      </c>
      <c r="E23" s="19" t="s">
        <v>6</v>
      </c>
      <c r="F23" s="19" t="s">
        <v>7</v>
      </c>
      <c r="G23" s="19" t="s">
        <v>8</v>
      </c>
      <c r="H23" s="19" t="s">
        <v>9</v>
      </c>
      <c r="I23" s="19" t="s">
        <v>10</v>
      </c>
      <c r="J23" s="18" t="s">
        <v>11</v>
      </c>
      <c r="K23" s="19" t="s">
        <v>12</v>
      </c>
      <c r="L23" s="19" t="s">
        <v>13</v>
      </c>
      <c r="M23" s="19" t="s">
        <v>14</v>
      </c>
      <c r="N23" s="19" t="s">
        <v>15</v>
      </c>
      <c r="O23" s="19" t="s">
        <v>16</v>
      </c>
      <c r="U23" s="8" t="s">
        <v>17</v>
      </c>
      <c r="V23" s="9" t="s">
        <v>18</v>
      </c>
      <c r="W23" s="3"/>
    </row>
    <row r="24" spans="1:23" ht="18" customHeight="1" x14ac:dyDescent="0.35">
      <c r="A24" s="12" t="s">
        <v>3</v>
      </c>
      <c r="B24" s="20"/>
      <c r="C24" s="20">
        <v>0.66800000000000004</v>
      </c>
      <c r="D24" s="20">
        <v>0.68799999999999994</v>
      </c>
      <c r="E24" s="20">
        <v>0.64100000000000001</v>
      </c>
      <c r="F24" s="20">
        <v>0.51300000000000001</v>
      </c>
      <c r="G24" s="20">
        <v>0.61899999999999999</v>
      </c>
      <c r="H24" s="20">
        <v>0.505</v>
      </c>
      <c r="I24" s="20">
        <v>0.628</v>
      </c>
      <c r="J24" s="20">
        <v>0.67800000000000005</v>
      </c>
      <c r="K24" s="20">
        <v>0.60799999999999998</v>
      </c>
      <c r="L24" s="20">
        <v>0.72</v>
      </c>
      <c r="M24" s="20">
        <v>0.67200000000000004</v>
      </c>
      <c r="N24" s="20">
        <v>0.63900000000000001</v>
      </c>
      <c r="O24" s="20">
        <v>0.61199999999999999</v>
      </c>
      <c r="P24" s="13">
        <f>VLOOKUP(A24,$R$24:S37,2,FALSE)</f>
        <v>6.6381909547738669</v>
      </c>
      <c r="R24" t="s">
        <v>3</v>
      </c>
      <c r="S24" s="13">
        <v>6.6381909547738669</v>
      </c>
      <c r="U24" s="10">
        <v>0.9534682722579999</v>
      </c>
      <c r="V24" s="11">
        <v>16</v>
      </c>
      <c r="W24" s="3"/>
    </row>
    <row r="25" spans="1:23" ht="18" customHeight="1" x14ac:dyDescent="0.35">
      <c r="A25" s="12" t="s">
        <v>4</v>
      </c>
      <c r="B25" s="20">
        <v>0.66800000000000004</v>
      </c>
      <c r="C25" s="20"/>
      <c r="D25" s="20">
        <v>0.60799999999999998</v>
      </c>
      <c r="E25" s="20">
        <v>0.59099999999999997</v>
      </c>
      <c r="F25" s="20">
        <v>0.46700000000000003</v>
      </c>
      <c r="G25" s="20">
        <v>0.61799999999999999</v>
      </c>
      <c r="H25" s="20">
        <v>0.25</v>
      </c>
      <c r="I25" s="20">
        <v>0.60599999999999998</v>
      </c>
      <c r="J25" s="20">
        <v>0.66800000000000004</v>
      </c>
      <c r="K25" s="20">
        <v>0.58899999999999997</v>
      </c>
      <c r="L25" s="20">
        <v>0.75900000000000001</v>
      </c>
      <c r="M25" s="20">
        <v>0.61199999999999999</v>
      </c>
      <c r="N25" s="20">
        <v>0.53500000000000003</v>
      </c>
      <c r="O25" s="20">
        <v>0.57699999999999996</v>
      </c>
      <c r="P25" s="13">
        <f>VLOOKUP(A25,$R$24:S38,2,FALSE)</f>
        <v>7.0703517587939713</v>
      </c>
      <c r="R25" t="s">
        <v>4</v>
      </c>
      <c r="S25" s="13">
        <v>7.0703517587939713</v>
      </c>
    </row>
    <row r="26" spans="1:23" ht="18" customHeight="1" x14ac:dyDescent="0.35">
      <c r="A26" s="12" t="s">
        <v>5</v>
      </c>
      <c r="B26" s="20">
        <v>0.68799999999999994</v>
      </c>
      <c r="C26" s="20">
        <v>0.60799999999999998</v>
      </c>
      <c r="D26" s="20"/>
      <c r="E26" s="20">
        <v>0.53300000000000003</v>
      </c>
      <c r="F26" s="20">
        <v>0.434</v>
      </c>
      <c r="G26" s="20">
        <v>0.55500000000000005</v>
      </c>
      <c r="H26" s="20">
        <v>0.51100000000000001</v>
      </c>
      <c r="I26" s="20">
        <v>0.56399999999999995</v>
      </c>
      <c r="J26" s="20">
        <v>0.59899999999999998</v>
      </c>
      <c r="K26" s="20">
        <v>0.64200000000000002</v>
      </c>
      <c r="L26" s="20">
        <v>0.59699999999999998</v>
      </c>
      <c r="M26" s="20">
        <v>0.53100000000000003</v>
      </c>
      <c r="N26" s="20">
        <v>0.496</v>
      </c>
      <c r="O26" s="20">
        <v>0.54</v>
      </c>
      <c r="P26" s="13">
        <v>6.256281407035174</v>
      </c>
      <c r="R26" t="s">
        <v>7</v>
      </c>
      <c r="S26" s="13">
        <v>6.0201005025125625</v>
      </c>
    </row>
    <row r="27" spans="1:23" ht="18" customHeight="1" x14ac:dyDescent="0.35">
      <c r="A27" s="12" t="s">
        <v>6</v>
      </c>
      <c r="B27" s="20">
        <v>0.64100000000000001</v>
      </c>
      <c r="C27" s="20">
        <v>0.59099999999999997</v>
      </c>
      <c r="D27" s="20">
        <v>0.53300000000000003</v>
      </c>
      <c r="E27" s="20"/>
      <c r="F27" s="20">
        <v>0.48799999999999999</v>
      </c>
      <c r="G27" s="20">
        <v>0.64</v>
      </c>
      <c r="H27" s="20">
        <v>0.46</v>
      </c>
      <c r="I27" s="20">
        <v>0.51</v>
      </c>
      <c r="J27" s="20">
        <v>0.64600000000000002</v>
      </c>
      <c r="K27" s="20">
        <v>0.58399999999999996</v>
      </c>
      <c r="L27" s="20">
        <v>0.60699999999999998</v>
      </c>
      <c r="M27" s="20">
        <v>0.627</v>
      </c>
      <c r="N27" s="20">
        <v>0.56899999999999995</v>
      </c>
      <c r="O27" s="20">
        <v>0.58799999999999997</v>
      </c>
      <c r="P27" s="13">
        <f>VLOOKUP(A27,$R$24:S40,2,FALSE)</f>
        <v>6.0904522613065346</v>
      </c>
      <c r="R27" t="s">
        <v>19</v>
      </c>
      <c r="S27" s="13">
        <v>6.256281407035174</v>
      </c>
    </row>
    <row r="28" spans="1:23" ht="18" customHeight="1" x14ac:dyDescent="0.35">
      <c r="A28" s="12" t="s">
        <v>7</v>
      </c>
      <c r="B28" s="20">
        <v>0.51300000000000001</v>
      </c>
      <c r="C28" s="20">
        <v>0.46700000000000003</v>
      </c>
      <c r="D28" s="20">
        <v>0.434</v>
      </c>
      <c r="E28" s="20">
        <v>0.48799999999999999</v>
      </c>
      <c r="F28" s="20"/>
      <c r="G28" s="20">
        <v>0.58899999999999997</v>
      </c>
      <c r="H28" s="20">
        <v>0.55100000000000005</v>
      </c>
      <c r="I28" s="20">
        <v>0.66400000000000003</v>
      </c>
      <c r="J28" s="20">
        <v>0.627</v>
      </c>
      <c r="K28" s="20">
        <v>0.65500000000000003</v>
      </c>
      <c r="L28" s="20">
        <v>0.48199999999999998</v>
      </c>
      <c r="M28" s="20">
        <v>0.54700000000000004</v>
      </c>
      <c r="N28" s="20">
        <v>0.56000000000000005</v>
      </c>
      <c r="O28" s="20">
        <v>0.61799999999999999</v>
      </c>
      <c r="P28" s="13">
        <f>VLOOKUP(A28,$R$24:S41,2,FALSE)</f>
        <v>6.0201005025125625</v>
      </c>
      <c r="R28" t="s">
        <v>20</v>
      </c>
      <c r="S28" s="13">
        <v>6.0251256281407013</v>
      </c>
    </row>
    <row r="29" spans="1:23" ht="18" customHeight="1" x14ac:dyDescent="0.35">
      <c r="A29" s="12" t="s">
        <v>8</v>
      </c>
      <c r="B29" s="20">
        <v>0.61899999999999999</v>
      </c>
      <c r="C29" s="20">
        <v>0.61799999999999999</v>
      </c>
      <c r="D29" s="20">
        <v>0.55500000000000005</v>
      </c>
      <c r="E29" s="20">
        <v>0.64</v>
      </c>
      <c r="F29" s="20">
        <v>0.58899999999999997</v>
      </c>
      <c r="G29" s="20"/>
      <c r="H29" s="20">
        <v>0.54800000000000004</v>
      </c>
      <c r="I29" s="20">
        <v>0.60099999999999998</v>
      </c>
      <c r="J29" s="20">
        <v>0.70199999999999996</v>
      </c>
      <c r="K29" s="20">
        <v>0.60699999999999998</v>
      </c>
      <c r="L29" s="20">
        <v>0.64400000000000002</v>
      </c>
      <c r="M29" s="20">
        <v>0.64100000000000001</v>
      </c>
      <c r="N29" s="20">
        <v>0.64</v>
      </c>
      <c r="O29" s="20">
        <v>0.65200000000000002</v>
      </c>
      <c r="P29" s="13">
        <v>6.3517587939698466</v>
      </c>
      <c r="R29" t="s">
        <v>13</v>
      </c>
      <c r="S29" s="13">
        <v>6.8542713567839204</v>
      </c>
    </row>
    <row r="30" spans="1:23" ht="18" customHeight="1" x14ac:dyDescent="0.35">
      <c r="A30" s="12" t="s">
        <v>9</v>
      </c>
      <c r="B30" s="20">
        <v>0.505</v>
      </c>
      <c r="C30" s="20">
        <v>0.25</v>
      </c>
      <c r="D30" s="20">
        <v>0.51100000000000001</v>
      </c>
      <c r="E30" s="20">
        <v>0.46</v>
      </c>
      <c r="F30" s="20">
        <v>0.55100000000000005</v>
      </c>
      <c r="G30" s="20">
        <v>0.54800000000000004</v>
      </c>
      <c r="H30" s="20"/>
      <c r="I30" s="20">
        <v>0.57299999999999995</v>
      </c>
      <c r="J30" s="20">
        <v>0.56599999999999995</v>
      </c>
      <c r="K30" s="20">
        <v>0.54700000000000004</v>
      </c>
      <c r="L30" s="20">
        <v>0.312</v>
      </c>
      <c r="M30" s="20">
        <v>0.499</v>
      </c>
      <c r="N30" s="20">
        <v>0.51600000000000001</v>
      </c>
      <c r="O30" s="20">
        <v>0.49299999999999999</v>
      </c>
      <c r="P30" s="13">
        <f>VLOOKUP(A30,$R$24:S42,2,FALSE)</f>
        <v>5.5829145728643219</v>
      </c>
      <c r="R30" t="s">
        <v>21</v>
      </c>
      <c r="S30" s="13">
        <v>6.3517587939698466</v>
      </c>
    </row>
    <row r="31" spans="1:23" ht="18" customHeight="1" x14ac:dyDescent="0.35">
      <c r="A31" s="12" t="s">
        <v>10</v>
      </c>
      <c r="B31" s="20">
        <v>0.628</v>
      </c>
      <c r="C31" s="20">
        <v>0.60599999999999998</v>
      </c>
      <c r="D31" s="20">
        <v>0.56399999999999995</v>
      </c>
      <c r="E31" s="20">
        <v>0.51</v>
      </c>
      <c r="F31" s="20">
        <v>0.66400000000000003</v>
      </c>
      <c r="G31" s="20">
        <v>0.60099999999999998</v>
      </c>
      <c r="H31" s="20">
        <v>0.57299999999999995</v>
      </c>
      <c r="I31" s="20"/>
      <c r="J31" s="20">
        <v>0.69499999999999995</v>
      </c>
      <c r="K31" s="20">
        <v>0.69499999999999995</v>
      </c>
      <c r="L31" s="20">
        <v>0.62</v>
      </c>
      <c r="M31" s="20">
        <v>0.64800000000000002</v>
      </c>
      <c r="N31" s="20">
        <v>0.61799999999999999</v>
      </c>
      <c r="O31" s="20">
        <v>0.67300000000000004</v>
      </c>
      <c r="P31" s="13">
        <f>S36</f>
        <v>6.1256281407035198</v>
      </c>
      <c r="R31" t="s">
        <v>22</v>
      </c>
      <c r="S31" s="13">
        <v>6.4623115577889454</v>
      </c>
    </row>
    <row r="32" spans="1:23" ht="18" customHeight="1" x14ac:dyDescent="0.35">
      <c r="A32" s="12" t="s">
        <v>11</v>
      </c>
      <c r="B32" s="20">
        <v>0.67800000000000005</v>
      </c>
      <c r="C32" s="20">
        <v>0.66800000000000004</v>
      </c>
      <c r="D32" s="20">
        <v>0.59899999999999998</v>
      </c>
      <c r="E32" s="20">
        <v>0.64600000000000002</v>
      </c>
      <c r="F32" s="20">
        <v>0.627</v>
      </c>
      <c r="G32" s="20">
        <v>0.70199999999999996</v>
      </c>
      <c r="H32" s="20">
        <v>0.56599999999999995</v>
      </c>
      <c r="I32" s="20">
        <v>0.69499999999999995</v>
      </c>
      <c r="J32" s="20"/>
      <c r="K32" s="20">
        <v>0.67900000000000005</v>
      </c>
      <c r="L32" s="20">
        <v>0.629</v>
      </c>
      <c r="M32" s="20">
        <v>0.64600000000000002</v>
      </c>
      <c r="N32" s="20">
        <v>0.68</v>
      </c>
      <c r="O32" s="20">
        <v>0.63600000000000001</v>
      </c>
      <c r="P32" s="13">
        <f>VLOOKUP(A32,$R$24:S42,2,FALSE)</f>
        <v>6.3668341708542648</v>
      </c>
      <c r="R32" t="s">
        <v>6</v>
      </c>
      <c r="S32" s="13">
        <v>6.0904522613065346</v>
      </c>
    </row>
    <row r="33" spans="1:23" ht="18" customHeight="1" x14ac:dyDescent="0.35">
      <c r="A33" s="12" t="s">
        <v>12</v>
      </c>
      <c r="B33" s="20">
        <v>0.60799999999999998</v>
      </c>
      <c r="C33" s="20">
        <v>0.58899999999999997</v>
      </c>
      <c r="D33" s="20">
        <v>0.64200000000000002</v>
      </c>
      <c r="E33" s="20">
        <v>0.58399999999999996</v>
      </c>
      <c r="F33" s="20">
        <v>0.65500000000000003</v>
      </c>
      <c r="G33" s="20">
        <v>0.60699999999999998</v>
      </c>
      <c r="H33" s="20">
        <v>0.54700000000000004</v>
      </c>
      <c r="I33" s="20">
        <v>0.69499999999999995</v>
      </c>
      <c r="J33" s="20">
        <v>0.67900000000000005</v>
      </c>
      <c r="K33" s="20"/>
      <c r="L33" s="20">
        <v>0.54800000000000004</v>
      </c>
      <c r="M33" s="20">
        <v>0.56899999999999995</v>
      </c>
      <c r="N33" s="20">
        <v>0.626</v>
      </c>
      <c r="O33" s="20">
        <v>0.56100000000000005</v>
      </c>
      <c r="P33" s="13">
        <f>S28</f>
        <v>6.0251256281407013</v>
      </c>
      <c r="R33" t="s">
        <v>11</v>
      </c>
      <c r="S33" s="13">
        <v>6.3668341708542648</v>
      </c>
    </row>
    <row r="34" spans="1:23" ht="18" customHeight="1" x14ac:dyDescent="0.35">
      <c r="A34" s="12" t="s">
        <v>13</v>
      </c>
      <c r="B34" s="20">
        <v>0.72</v>
      </c>
      <c r="C34" s="20">
        <v>0.75900000000000001</v>
      </c>
      <c r="D34" s="20">
        <v>0.59699999999999998</v>
      </c>
      <c r="E34" s="20">
        <v>0.60699999999999998</v>
      </c>
      <c r="F34" s="20">
        <v>0.48199999999999998</v>
      </c>
      <c r="G34" s="20">
        <v>0.64400000000000002</v>
      </c>
      <c r="H34" s="20">
        <v>0.312</v>
      </c>
      <c r="I34" s="20">
        <v>0.62</v>
      </c>
      <c r="J34" s="20">
        <v>0.629</v>
      </c>
      <c r="K34" s="20">
        <v>0.54800000000000004</v>
      </c>
      <c r="L34" s="20"/>
      <c r="M34" s="20">
        <v>0.64500000000000002</v>
      </c>
      <c r="N34" s="20">
        <v>0.61199999999999999</v>
      </c>
      <c r="O34" s="20">
        <v>0.64400000000000002</v>
      </c>
      <c r="P34" s="13">
        <f>VLOOKUP(A34,$R$24:S42,2,FALSE)</f>
        <v>6.8542713567839204</v>
      </c>
      <c r="R34" t="s">
        <v>23</v>
      </c>
      <c r="S34" s="13">
        <v>6.1557788944723626</v>
      </c>
    </row>
    <row r="35" spans="1:23" ht="18" customHeight="1" x14ac:dyDescent="0.35">
      <c r="A35" s="12" t="s">
        <v>14</v>
      </c>
      <c r="B35" s="20">
        <v>0.67200000000000004</v>
      </c>
      <c r="C35" s="20">
        <v>0.61199999999999999</v>
      </c>
      <c r="D35" s="20">
        <v>0.53100000000000003</v>
      </c>
      <c r="E35" s="20">
        <v>0.627</v>
      </c>
      <c r="F35" s="20">
        <v>0.54700000000000004</v>
      </c>
      <c r="G35" s="20">
        <v>0.64100000000000001</v>
      </c>
      <c r="H35" s="20">
        <v>0.499</v>
      </c>
      <c r="I35" s="20">
        <v>0.64800000000000002</v>
      </c>
      <c r="J35" s="20">
        <v>0.64600000000000002</v>
      </c>
      <c r="K35" s="20">
        <v>0.56899999999999995</v>
      </c>
      <c r="L35" s="20">
        <v>0.64500000000000002</v>
      </c>
      <c r="M35" s="20"/>
      <c r="N35" s="20">
        <v>0.57899999999999996</v>
      </c>
      <c r="O35" s="20">
        <v>0.64700000000000002</v>
      </c>
      <c r="P35" s="13">
        <v>6.4623115577889454</v>
      </c>
      <c r="R35" t="s">
        <v>24</v>
      </c>
      <c r="S35" s="13">
        <v>6.3216080402010029</v>
      </c>
    </row>
    <row r="36" spans="1:23" ht="18" customHeight="1" x14ac:dyDescent="0.35">
      <c r="A36" s="12" t="s">
        <v>15</v>
      </c>
      <c r="B36" s="20">
        <v>0.63900000000000001</v>
      </c>
      <c r="C36" s="20">
        <v>0.53500000000000003</v>
      </c>
      <c r="D36" s="20">
        <v>0.496</v>
      </c>
      <c r="E36" s="20">
        <v>0.56899999999999995</v>
      </c>
      <c r="F36" s="20">
        <v>0.56000000000000005</v>
      </c>
      <c r="G36" s="20">
        <v>0.64</v>
      </c>
      <c r="H36" s="20">
        <v>0.51600000000000001</v>
      </c>
      <c r="I36" s="20">
        <v>0.61799999999999999</v>
      </c>
      <c r="J36" s="20">
        <v>0.68</v>
      </c>
      <c r="K36" s="20">
        <v>0.626</v>
      </c>
      <c r="L36" s="20">
        <v>0.61199999999999999</v>
      </c>
      <c r="M36" s="20">
        <v>0.57899999999999996</v>
      </c>
      <c r="N36" s="20"/>
      <c r="O36" s="20">
        <v>0.64400000000000002</v>
      </c>
      <c r="P36" s="13">
        <f>S34</f>
        <v>6.1557788944723626</v>
      </c>
      <c r="R36" t="s">
        <v>25</v>
      </c>
      <c r="S36" s="13">
        <v>6.1256281407035198</v>
      </c>
    </row>
    <row r="37" spans="1:23" ht="18" customHeight="1" x14ac:dyDescent="0.35">
      <c r="A37" s="12" t="s">
        <v>16</v>
      </c>
      <c r="B37" s="20">
        <v>0.61199999999999999</v>
      </c>
      <c r="C37" s="20">
        <v>0.57699999999999996</v>
      </c>
      <c r="D37" s="20">
        <v>0.54</v>
      </c>
      <c r="E37" s="20">
        <v>0.58799999999999997</v>
      </c>
      <c r="F37" s="20">
        <v>0.61799999999999999</v>
      </c>
      <c r="G37" s="20">
        <v>0.65200000000000002</v>
      </c>
      <c r="H37" s="20">
        <v>0.49299999999999999</v>
      </c>
      <c r="I37" s="20">
        <v>0.67300000000000004</v>
      </c>
      <c r="J37" s="20">
        <v>0.63600000000000001</v>
      </c>
      <c r="K37" s="20">
        <v>0.56100000000000005</v>
      </c>
      <c r="L37" s="20">
        <v>0.64400000000000002</v>
      </c>
      <c r="M37" s="20">
        <v>0.64700000000000002</v>
      </c>
      <c r="N37" s="20">
        <v>0.64400000000000002</v>
      </c>
      <c r="O37" s="20"/>
      <c r="P37" s="13">
        <v>6.3216080402010029</v>
      </c>
      <c r="R37" t="s">
        <v>9</v>
      </c>
      <c r="S37" s="13">
        <v>5.5829145728643219</v>
      </c>
    </row>
    <row r="39" spans="1:23" ht="18" customHeight="1" x14ac:dyDescent="0.35">
      <c r="B39" s="15">
        <f t="shared" ref="B39:O39" si="2">AVERAGE(B24:B37)</f>
        <v>0.63007692307692298</v>
      </c>
      <c r="C39" s="15">
        <f t="shared" si="2"/>
        <v>0.58061538461538464</v>
      </c>
      <c r="D39" s="15">
        <f t="shared" si="2"/>
        <v>0.56138461538461537</v>
      </c>
      <c r="E39" s="15">
        <f t="shared" si="2"/>
        <v>0.57569230769230773</v>
      </c>
      <c r="F39" s="15">
        <f t="shared" si="2"/>
        <v>0.55346153846153845</v>
      </c>
      <c r="G39" s="15">
        <f t="shared" si="2"/>
        <v>0.61969230769230765</v>
      </c>
      <c r="H39" s="15">
        <f t="shared" si="2"/>
        <v>0.48700000000000004</v>
      </c>
      <c r="I39" s="15">
        <f t="shared" si="2"/>
        <v>0.62269230769230777</v>
      </c>
      <c r="J39" s="15">
        <f t="shared" si="2"/>
        <v>0.65007692307692311</v>
      </c>
      <c r="K39" s="15">
        <f t="shared" si="2"/>
        <v>0.6084615384615385</v>
      </c>
      <c r="L39" s="15">
        <f t="shared" si="2"/>
        <v>0.60146153846153849</v>
      </c>
      <c r="M39" s="15">
        <f t="shared" si="2"/>
        <v>0.60484615384615392</v>
      </c>
      <c r="N39" s="15">
        <f t="shared" si="2"/>
        <v>0.5933846153846154</v>
      </c>
      <c r="O39" s="15">
        <f t="shared" si="2"/>
        <v>0.60653846153846158</v>
      </c>
    </row>
    <row r="42" spans="1:23" ht="18" customHeight="1" x14ac:dyDescent="0.3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3"/>
    </row>
    <row r="43" spans="1:23" ht="18" customHeight="1" x14ac:dyDescent="0.35">
      <c r="A43" s="21" t="s">
        <v>27</v>
      </c>
    </row>
    <row r="44" spans="1:23" ht="18" customHeight="1" x14ac:dyDescent="0.35">
      <c r="B44">
        <v>1</v>
      </c>
      <c r="C44">
        <v>2</v>
      </c>
      <c r="D44">
        <v>3</v>
      </c>
      <c r="E44">
        <v>4</v>
      </c>
      <c r="F44">
        <v>5</v>
      </c>
      <c r="G44">
        <v>6</v>
      </c>
      <c r="H44">
        <v>7</v>
      </c>
      <c r="I44">
        <v>8</v>
      </c>
      <c r="J44">
        <v>9</v>
      </c>
      <c r="K44">
        <v>10</v>
      </c>
      <c r="L44">
        <v>11</v>
      </c>
      <c r="M44">
        <v>12</v>
      </c>
      <c r="N44">
        <v>13</v>
      </c>
      <c r="O44">
        <v>14</v>
      </c>
      <c r="U44" s="23" t="s">
        <v>1</v>
      </c>
      <c r="V44" s="23"/>
      <c r="W44" s="3"/>
    </row>
    <row r="45" spans="1:23" ht="18" customHeight="1" x14ac:dyDescent="0.35">
      <c r="A45" t="s">
        <v>2</v>
      </c>
      <c r="B45" s="12" t="s">
        <v>3</v>
      </c>
      <c r="C45" s="12" t="s">
        <v>4</v>
      </c>
      <c r="D45" s="12" t="s">
        <v>5</v>
      </c>
      <c r="E45" s="12" t="s">
        <v>6</v>
      </c>
      <c r="F45" s="12" t="s">
        <v>7</v>
      </c>
      <c r="G45" s="12" t="s">
        <v>8</v>
      </c>
      <c r="H45" s="12" t="s">
        <v>9</v>
      </c>
      <c r="I45" s="12" t="s">
        <v>10</v>
      </c>
      <c r="J45" s="12" t="s">
        <v>11</v>
      </c>
      <c r="K45" s="12" t="s">
        <v>12</v>
      </c>
      <c r="L45" s="22" t="s">
        <v>13</v>
      </c>
      <c r="M45" s="12" t="s">
        <v>14</v>
      </c>
      <c r="N45" s="12" t="s">
        <v>15</v>
      </c>
      <c r="O45" s="12" t="s">
        <v>16</v>
      </c>
      <c r="U45" s="8" t="s">
        <v>17</v>
      </c>
      <c r="V45" s="9" t="s">
        <v>18</v>
      </c>
      <c r="W45" s="3"/>
    </row>
    <row r="46" spans="1:23" ht="18" customHeight="1" x14ac:dyDescent="0.35">
      <c r="A46" s="12" t="s">
        <v>3</v>
      </c>
      <c r="B46" s="15"/>
      <c r="C46" s="15">
        <v>0.67100000000000004</v>
      </c>
      <c r="D46" s="15">
        <v>0.64</v>
      </c>
      <c r="E46" s="15">
        <v>0.52300000000000002</v>
      </c>
      <c r="F46" s="15">
        <v>0.502</v>
      </c>
      <c r="G46" s="15">
        <v>0.63200000000000001</v>
      </c>
      <c r="H46" s="15">
        <v>0.51600000000000001</v>
      </c>
      <c r="I46" s="15">
        <v>0.57799999999999996</v>
      </c>
      <c r="J46" s="15">
        <v>0.62</v>
      </c>
      <c r="K46" s="15">
        <v>0.58799999999999997</v>
      </c>
      <c r="L46" s="15">
        <v>0.626</v>
      </c>
      <c r="M46" s="15">
        <v>0.61299999999999999</v>
      </c>
      <c r="N46" s="15">
        <v>0.50600000000000001</v>
      </c>
      <c r="O46" s="15">
        <v>0.56200000000000006</v>
      </c>
      <c r="U46" s="10">
        <v>0.95053326651015935</v>
      </c>
      <c r="V46" s="11">
        <v>16</v>
      </c>
      <c r="W46" s="3"/>
    </row>
    <row r="47" spans="1:23" ht="18" customHeight="1" x14ac:dyDescent="0.35">
      <c r="A47" s="12" t="s">
        <v>4</v>
      </c>
      <c r="B47" s="15">
        <v>0.67100000000000004</v>
      </c>
      <c r="C47" s="15"/>
      <c r="D47" s="15">
        <v>0.62</v>
      </c>
      <c r="E47" s="15">
        <v>0.56299999999999994</v>
      </c>
      <c r="F47" s="15">
        <v>0.53900000000000003</v>
      </c>
      <c r="G47" s="15">
        <v>0.67200000000000004</v>
      </c>
      <c r="H47" s="15">
        <v>0.51200000000000001</v>
      </c>
      <c r="I47" s="15">
        <v>0.58599999999999997</v>
      </c>
      <c r="J47" s="15">
        <v>0.66100000000000003</v>
      </c>
      <c r="K47" s="15">
        <v>0.63600000000000001</v>
      </c>
      <c r="L47" s="15">
        <v>0.626</v>
      </c>
      <c r="M47" s="15">
        <v>0.66300000000000003</v>
      </c>
      <c r="N47" s="15">
        <v>0.59399999999999997</v>
      </c>
      <c r="O47" s="15">
        <v>0.624</v>
      </c>
    </row>
    <row r="48" spans="1:23" ht="18" customHeight="1" x14ac:dyDescent="0.35">
      <c r="A48" s="12" t="s">
        <v>5</v>
      </c>
      <c r="B48" s="15">
        <v>0.64</v>
      </c>
      <c r="C48" s="15">
        <v>0.62</v>
      </c>
      <c r="D48" s="15"/>
      <c r="E48" s="15">
        <v>0.504</v>
      </c>
      <c r="F48" s="15">
        <v>0.443</v>
      </c>
      <c r="G48" s="15">
        <v>0.628</v>
      </c>
      <c r="H48" s="15">
        <v>0.53400000000000003</v>
      </c>
      <c r="I48" s="15">
        <v>0.47599999999999998</v>
      </c>
      <c r="J48" s="15">
        <v>0.57499999999999996</v>
      </c>
      <c r="K48" s="15">
        <v>0.55500000000000005</v>
      </c>
      <c r="L48" s="15">
        <v>0.58599999999999997</v>
      </c>
      <c r="M48" s="15">
        <v>0.55000000000000004</v>
      </c>
      <c r="N48" s="15">
        <v>0.45500000000000002</v>
      </c>
      <c r="O48" s="15">
        <v>0.53300000000000003</v>
      </c>
    </row>
    <row r="49" spans="1:15" ht="18" customHeight="1" x14ac:dyDescent="0.35">
      <c r="A49" s="12" t="s">
        <v>6</v>
      </c>
      <c r="B49" s="15">
        <v>0.52300000000000002</v>
      </c>
      <c r="C49" s="15">
        <v>0.56299999999999994</v>
      </c>
      <c r="D49" s="15">
        <v>0.504</v>
      </c>
      <c r="E49" s="15"/>
      <c r="F49" s="15">
        <v>0.45</v>
      </c>
      <c r="G49" s="15">
        <v>0.54500000000000004</v>
      </c>
      <c r="H49" s="15">
        <v>0.44700000000000001</v>
      </c>
      <c r="I49" s="15">
        <v>0.60599999999999998</v>
      </c>
      <c r="J49" s="15">
        <v>0.51900000000000002</v>
      </c>
      <c r="K49" s="15">
        <v>0.51400000000000001</v>
      </c>
      <c r="L49" s="15">
        <v>0.501</v>
      </c>
      <c r="M49" s="15">
        <v>0.622</v>
      </c>
      <c r="N49" s="15">
        <v>0.53300000000000003</v>
      </c>
      <c r="O49" s="15">
        <v>0.47699999999999998</v>
      </c>
    </row>
    <row r="50" spans="1:15" ht="18" customHeight="1" x14ac:dyDescent="0.35">
      <c r="A50" s="12" t="s">
        <v>7</v>
      </c>
      <c r="B50" s="15">
        <v>0.502</v>
      </c>
      <c r="C50" s="15">
        <v>0.53900000000000003</v>
      </c>
      <c r="D50" s="15">
        <v>0.443</v>
      </c>
      <c r="E50" s="15">
        <v>0.45</v>
      </c>
      <c r="F50" s="15"/>
      <c r="G50" s="15">
        <v>0.438</v>
      </c>
      <c r="H50" s="15">
        <v>0.46600000000000003</v>
      </c>
      <c r="I50" s="15">
        <v>0.59599999999999997</v>
      </c>
      <c r="J50" s="15">
        <v>0.48899999999999999</v>
      </c>
      <c r="K50" s="15">
        <v>0.55200000000000005</v>
      </c>
      <c r="L50" s="15">
        <v>0.55100000000000005</v>
      </c>
      <c r="M50" s="15">
        <v>0.54300000000000004</v>
      </c>
      <c r="N50" s="15">
        <v>0.60899999999999999</v>
      </c>
      <c r="O50" s="15">
        <v>0.627</v>
      </c>
    </row>
    <row r="51" spans="1:15" ht="18" customHeight="1" x14ac:dyDescent="0.35">
      <c r="A51" s="12" t="s">
        <v>8</v>
      </c>
      <c r="B51" s="15">
        <v>0.63200000000000001</v>
      </c>
      <c r="C51" s="15">
        <v>0.67200000000000004</v>
      </c>
      <c r="D51" s="15">
        <v>0.628</v>
      </c>
      <c r="E51" s="15">
        <v>0.54500000000000004</v>
      </c>
      <c r="F51" s="15">
        <v>0.438</v>
      </c>
      <c r="G51" s="15"/>
      <c r="H51" s="15">
        <v>0.53700000000000003</v>
      </c>
      <c r="I51" s="15">
        <v>0.51300000000000001</v>
      </c>
      <c r="J51" s="15">
        <v>0.53100000000000003</v>
      </c>
      <c r="K51" s="15">
        <v>0.57699999999999996</v>
      </c>
      <c r="L51" s="15">
        <v>0.61499999999999999</v>
      </c>
      <c r="M51" s="15">
        <v>0.59699999999999998</v>
      </c>
      <c r="N51" s="15">
        <v>0.53</v>
      </c>
      <c r="O51" s="15">
        <v>0.57699999999999996</v>
      </c>
    </row>
    <row r="52" spans="1:15" ht="18" customHeight="1" x14ac:dyDescent="0.35">
      <c r="A52" s="12" t="s">
        <v>9</v>
      </c>
      <c r="B52" s="15">
        <v>0.51600000000000001</v>
      </c>
      <c r="C52" s="15">
        <v>0.51200000000000001</v>
      </c>
      <c r="D52" s="15">
        <v>0.53400000000000003</v>
      </c>
      <c r="E52" s="15">
        <v>0.44700000000000001</v>
      </c>
      <c r="F52" s="15">
        <v>0.46600000000000003</v>
      </c>
      <c r="G52" s="15">
        <v>0.53700000000000003</v>
      </c>
      <c r="H52" s="15"/>
      <c r="I52" s="15">
        <v>0.49099999999999999</v>
      </c>
      <c r="J52" s="15">
        <v>0.50900000000000001</v>
      </c>
      <c r="K52" s="15">
        <v>0.53800000000000003</v>
      </c>
      <c r="L52" s="15">
        <v>0.52600000000000002</v>
      </c>
      <c r="M52" s="15">
        <v>0.59399999999999997</v>
      </c>
      <c r="N52" s="15">
        <v>0.49199999999999999</v>
      </c>
      <c r="O52" s="15">
        <v>0.57399999999999995</v>
      </c>
    </row>
    <row r="53" spans="1:15" ht="18" customHeight="1" x14ac:dyDescent="0.35">
      <c r="A53" s="12" t="s">
        <v>10</v>
      </c>
      <c r="B53" s="15">
        <v>0.57799999999999996</v>
      </c>
      <c r="C53" s="15">
        <v>0.58599999999999997</v>
      </c>
      <c r="D53" s="15">
        <v>0.47599999999999998</v>
      </c>
      <c r="E53" s="15">
        <v>0.60599999999999998</v>
      </c>
      <c r="F53" s="15">
        <v>0.59599999999999997</v>
      </c>
      <c r="G53" s="15">
        <v>0.51300000000000001</v>
      </c>
      <c r="H53" s="15">
        <v>0.49099999999999999</v>
      </c>
      <c r="I53" s="15"/>
      <c r="J53" s="15">
        <v>0.57899999999999996</v>
      </c>
      <c r="K53" s="15">
        <v>0.68400000000000005</v>
      </c>
      <c r="L53" s="15">
        <v>0.627</v>
      </c>
      <c r="M53" s="15">
        <v>0.58799999999999997</v>
      </c>
      <c r="N53" s="15">
        <v>0.58399999999999996</v>
      </c>
      <c r="O53" s="15">
        <v>0.66100000000000003</v>
      </c>
    </row>
    <row r="54" spans="1:15" ht="18" customHeight="1" x14ac:dyDescent="0.35">
      <c r="A54" s="12" t="s">
        <v>11</v>
      </c>
      <c r="B54" s="15">
        <v>0.62</v>
      </c>
      <c r="C54" s="15">
        <v>0.66100000000000003</v>
      </c>
      <c r="D54" s="15">
        <v>0.57499999999999996</v>
      </c>
      <c r="E54" s="15">
        <v>0.51900000000000002</v>
      </c>
      <c r="F54" s="15">
        <v>0.48899999999999999</v>
      </c>
      <c r="G54" s="15">
        <v>0.53100000000000003</v>
      </c>
      <c r="H54" s="15">
        <v>0.50900000000000001</v>
      </c>
      <c r="I54" s="15">
        <v>0.57899999999999996</v>
      </c>
      <c r="J54" s="15"/>
      <c r="K54" s="15">
        <v>0.59299999999999997</v>
      </c>
      <c r="L54" s="15">
        <v>0.61299999999999999</v>
      </c>
      <c r="M54" s="15">
        <v>0.622</v>
      </c>
      <c r="N54" s="15">
        <v>0.504</v>
      </c>
      <c r="O54" s="15">
        <v>0.60499999999999998</v>
      </c>
    </row>
    <row r="55" spans="1:15" ht="18" customHeight="1" x14ac:dyDescent="0.35">
      <c r="A55" s="12" t="s">
        <v>12</v>
      </c>
      <c r="B55" s="15">
        <v>0.58799999999999997</v>
      </c>
      <c r="C55" s="15">
        <v>0.63600000000000001</v>
      </c>
      <c r="D55" s="15">
        <v>0.55500000000000005</v>
      </c>
      <c r="E55" s="15">
        <v>0.51400000000000001</v>
      </c>
      <c r="F55" s="15">
        <v>0.55200000000000005</v>
      </c>
      <c r="G55" s="15">
        <v>0.57699999999999996</v>
      </c>
      <c r="H55" s="15">
        <v>0.53800000000000003</v>
      </c>
      <c r="I55" s="15">
        <v>0.68400000000000005</v>
      </c>
      <c r="J55" s="15">
        <v>0.59299999999999997</v>
      </c>
      <c r="K55" s="15"/>
      <c r="L55" s="15">
        <v>0.59799999999999998</v>
      </c>
      <c r="M55" s="15">
        <v>0.57499999999999996</v>
      </c>
      <c r="N55" s="15">
        <v>0.56699999999999995</v>
      </c>
      <c r="O55" s="15">
        <v>0.61299999999999999</v>
      </c>
    </row>
    <row r="56" spans="1:15" ht="18" customHeight="1" x14ac:dyDescent="0.35">
      <c r="A56" s="12" t="s">
        <v>13</v>
      </c>
      <c r="B56" s="15">
        <v>0.626</v>
      </c>
      <c r="C56" s="15">
        <v>0.626</v>
      </c>
      <c r="D56" s="15">
        <v>0.58599999999999997</v>
      </c>
      <c r="E56" s="15">
        <v>0.501</v>
      </c>
      <c r="F56" s="15">
        <v>0.55100000000000005</v>
      </c>
      <c r="G56" s="15">
        <v>0.61499999999999999</v>
      </c>
      <c r="H56" s="15">
        <v>0.52600000000000002</v>
      </c>
      <c r="I56" s="15">
        <v>0.627</v>
      </c>
      <c r="J56" s="15">
        <v>0.61299999999999999</v>
      </c>
      <c r="K56" s="15">
        <v>0.59799999999999998</v>
      </c>
      <c r="L56" s="15"/>
      <c r="M56" s="15">
        <v>0.623</v>
      </c>
      <c r="N56" s="15">
        <v>0.54600000000000004</v>
      </c>
      <c r="O56" s="15">
        <v>0.67300000000000004</v>
      </c>
    </row>
    <row r="57" spans="1:15" ht="18" customHeight="1" x14ac:dyDescent="0.35">
      <c r="A57" s="12" t="s">
        <v>14</v>
      </c>
      <c r="B57" s="15">
        <v>0.61299999999999999</v>
      </c>
      <c r="C57" s="15">
        <v>0.66300000000000003</v>
      </c>
      <c r="D57" s="15">
        <v>0.55000000000000004</v>
      </c>
      <c r="E57" s="15">
        <v>0.622</v>
      </c>
      <c r="F57" s="15">
        <v>0.54300000000000004</v>
      </c>
      <c r="G57" s="15">
        <v>0.59699999999999998</v>
      </c>
      <c r="H57" s="15">
        <v>0.59399999999999997</v>
      </c>
      <c r="I57" s="15">
        <v>0.58799999999999997</v>
      </c>
      <c r="J57" s="15">
        <v>0.622</v>
      </c>
      <c r="K57" s="15">
        <v>0.57499999999999996</v>
      </c>
      <c r="L57" s="15">
        <v>0.623</v>
      </c>
      <c r="M57" s="15"/>
      <c r="N57" s="15">
        <v>0.61599999999999999</v>
      </c>
      <c r="O57" s="15">
        <v>0.57199999999999995</v>
      </c>
    </row>
    <row r="58" spans="1:15" ht="18" customHeight="1" x14ac:dyDescent="0.35">
      <c r="A58" s="12" t="s">
        <v>15</v>
      </c>
      <c r="B58" s="15">
        <v>0.50600000000000001</v>
      </c>
      <c r="C58" s="15">
        <v>0.59399999999999997</v>
      </c>
      <c r="D58" s="15">
        <v>0.45500000000000002</v>
      </c>
      <c r="E58" s="15">
        <v>0.53300000000000003</v>
      </c>
      <c r="F58" s="15">
        <v>0.60899999999999999</v>
      </c>
      <c r="G58" s="15">
        <v>0.53</v>
      </c>
      <c r="H58" s="15">
        <v>0.49199999999999999</v>
      </c>
      <c r="I58" s="15">
        <v>0.58399999999999996</v>
      </c>
      <c r="J58" s="15">
        <v>0.504</v>
      </c>
      <c r="K58" s="15">
        <v>0.56699999999999995</v>
      </c>
      <c r="L58" s="15">
        <v>0.54600000000000004</v>
      </c>
      <c r="M58" s="15">
        <v>0.61599999999999999</v>
      </c>
      <c r="N58" s="15"/>
      <c r="O58" s="15">
        <v>0.623</v>
      </c>
    </row>
    <row r="59" spans="1:15" ht="18" customHeight="1" x14ac:dyDescent="0.35">
      <c r="A59" s="12" t="s">
        <v>16</v>
      </c>
      <c r="B59" s="15">
        <v>0.56200000000000006</v>
      </c>
      <c r="C59" s="15">
        <v>0.624</v>
      </c>
      <c r="D59" s="15">
        <v>0.53300000000000003</v>
      </c>
      <c r="E59" s="15">
        <v>0.47699999999999998</v>
      </c>
      <c r="F59" s="15">
        <v>0.627</v>
      </c>
      <c r="G59" s="15">
        <v>0.57699999999999996</v>
      </c>
      <c r="H59" s="15">
        <v>0.57399999999999995</v>
      </c>
      <c r="I59" s="15">
        <v>0.66100000000000003</v>
      </c>
      <c r="J59" s="15">
        <v>0.60499999999999998</v>
      </c>
      <c r="K59" s="15">
        <v>0.61299999999999999</v>
      </c>
      <c r="L59" s="15">
        <v>0.67300000000000004</v>
      </c>
      <c r="M59" s="15">
        <v>0.57199999999999995</v>
      </c>
      <c r="N59" s="15">
        <v>0.623</v>
      </c>
      <c r="O59" s="15"/>
    </row>
    <row r="61" spans="1:15" ht="18" customHeight="1" x14ac:dyDescent="0.35">
      <c r="B61" s="15">
        <f t="shared" ref="B61:O61" si="3">AVERAGE(B46:B59)</f>
        <v>0.5828461538461539</v>
      </c>
      <c r="C61" s="15">
        <f t="shared" si="3"/>
        <v>0.61284615384615393</v>
      </c>
      <c r="D61" s="15">
        <f t="shared" si="3"/>
        <v>0.54607692307692313</v>
      </c>
      <c r="E61" s="15">
        <f t="shared" si="3"/>
        <v>0.52338461538461545</v>
      </c>
      <c r="F61" s="15">
        <f t="shared" si="3"/>
        <v>0.52346153846153842</v>
      </c>
      <c r="G61" s="15">
        <f t="shared" si="3"/>
        <v>0.56861538461538463</v>
      </c>
      <c r="H61" s="15">
        <f t="shared" si="3"/>
        <v>0.51815384615384619</v>
      </c>
      <c r="I61" s="15">
        <f t="shared" si="3"/>
        <v>0.58223076923076911</v>
      </c>
      <c r="J61" s="15">
        <f t="shared" si="3"/>
        <v>0.57076923076923081</v>
      </c>
      <c r="K61" s="15">
        <f t="shared" si="3"/>
        <v>0.58384615384615379</v>
      </c>
      <c r="L61" s="15">
        <f t="shared" si="3"/>
        <v>0.59315384615384614</v>
      </c>
      <c r="M61" s="15">
        <f t="shared" si="3"/>
        <v>0.59830769230769232</v>
      </c>
      <c r="N61" s="15">
        <f t="shared" si="3"/>
        <v>0.5506923076923077</v>
      </c>
      <c r="O61" s="15">
        <f t="shared" si="3"/>
        <v>0.59392307692307689</v>
      </c>
    </row>
  </sheetData>
  <mergeCells count="3">
    <mergeCell ref="V1:W1"/>
    <mergeCell ref="U22:V22"/>
    <mergeCell ref="U44:V44"/>
  </mergeCells>
  <conditionalFormatting sqref="B4:O17">
    <cfRule type="cellIs" dxfId="4" priority="9" operator="greaterThan">
      <formula>0.66</formula>
    </cfRule>
  </conditionalFormatting>
  <conditionalFormatting sqref="B24:O37">
    <cfRule type="cellIs" dxfId="3" priority="7" operator="greaterThan">
      <formula>0.7</formula>
    </cfRule>
    <cfRule type="cellIs" dxfId="2" priority="8" operator="greaterThan">
      <formula>0.66</formula>
    </cfRule>
  </conditionalFormatting>
  <conditionalFormatting sqref="P4:P5 P7:P8 P10:P17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{8FC07030-EE24-430F-BC75-4F93C6077E40}</x14:id>
        </ext>
      </extLst>
    </cfRule>
  </conditionalFormatting>
  <conditionalFormatting sqref="S24:S37">
    <cfRule type="colorScale" priority="5">
      <colorScale>
        <cfvo type="min"/>
        <cfvo type="max"/>
        <color rgb="FFFCFCFF"/>
        <color rgb="FF63BE7B"/>
      </colorScale>
    </cfRule>
  </conditionalFormatting>
  <conditionalFormatting sqref="P24:P37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{41E4A79A-A8B7-4FBB-B375-0E0B0F26F18F}</x14:id>
        </ext>
      </extLst>
    </cfRule>
  </conditionalFormatting>
  <conditionalFormatting sqref="B46:O59">
    <cfRule type="cellIs" dxfId="1" priority="2" operator="greaterThan">
      <formula>0.67</formula>
    </cfRule>
    <cfRule type="cellIs" dxfId="0" priority="3" operator="greaterThan">
      <formula>0.7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C07030-EE24-430F-BC75-4F93C6077E4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P4:P5 P7:P8 P10:P17</xm:sqref>
        </x14:conditionalFormatting>
        <x14:conditionalFormatting xmlns:xm="http://schemas.microsoft.com/office/excel/2006/main">
          <x14:cfRule type="dataBar" id="{41E4A79A-A8B7-4FBB-B375-0E0B0F26F18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P24:P37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correlation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Linda Saulite</cp:lastModifiedBy>
  <dcterms:created xsi:type="dcterms:W3CDTF">2022-06-04T16:02:25Z</dcterms:created>
  <dcterms:modified xsi:type="dcterms:W3CDTF">2022-12-08T22:04:57Z</dcterms:modified>
</cp:coreProperties>
</file>