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auli01\Desktop\"/>
    </mc:Choice>
  </mc:AlternateContent>
  <xr:revisionPtr revIDLastSave="0" documentId="8_{13D9A67F-2436-46C4-9492-986903CEF027}" xr6:coauthVersionLast="47" xr6:coauthVersionMax="47" xr10:uidLastSave="{00000000-0000-0000-0000-000000000000}"/>
  <bookViews>
    <workbookView xWindow="-110" yWindow="-110" windowWidth="19420" windowHeight="11620" firstSheet="1" activeTab="1" xr2:uid="{F9BE10BB-70E1-4C60-8036-42BDA0ED66E3}"/>
  </bookViews>
  <sheets>
    <sheet name="fieldwork report" sheetId="9" r:id="rId1"/>
    <sheet name="sample structure; D2" sheetId="1" r:id="rId2"/>
    <sheet name="A1" sheetId="2" r:id="rId3"/>
    <sheet name="A2-A4" sheetId="3" r:id="rId4"/>
    <sheet name="A5-A6" sheetId="4" r:id="rId5"/>
    <sheet name="A7" sheetId="5" r:id="rId6"/>
    <sheet name="A8" sheetId="7" r:id="rId7"/>
    <sheet name="A9" sheetId="6" r:id="rId8"/>
    <sheet name="A10" sheetId="8" r:id="rId9"/>
    <sheet name="modeļi 160522" sheetId="10" r:id="rId10"/>
    <sheet name="Sheet1" sheetId="11" r:id="rId11"/>
  </sheets>
  <calcPr calcId="191029"/>
  <pivotCaches>
    <pivotCache cacheId="25" r:id="rId12"/>
    <pivotCache cacheId="26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" i="3" l="1"/>
  <c r="W6" i="3"/>
  <c r="W7" i="3"/>
  <c r="W8" i="3"/>
  <c r="W9" i="3"/>
  <c r="W10" i="3"/>
  <c r="W11" i="3"/>
  <c r="W4" i="3"/>
  <c r="V5" i="3"/>
  <c r="V6" i="3"/>
  <c r="V7" i="3"/>
  <c r="V8" i="3"/>
  <c r="V9" i="3"/>
  <c r="V10" i="3"/>
  <c r="V11" i="3"/>
  <c r="V4" i="3"/>
  <c r="F15" i="1"/>
  <c r="E15" i="1"/>
  <c r="E14" i="1"/>
  <c r="F14" i="1"/>
  <c r="B6" i="9"/>
  <c r="H38" i="6"/>
  <c r="I38" i="6"/>
  <c r="J38" i="6"/>
  <c r="K38" i="6"/>
  <c r="L38" i="6"/>
  <c r="M38" i="6"/>
  <c r="N38" i="6"/>
  <c r="G38" i="6"/>
</calcChain>
</file>

<file path=xl/sharedStrings.xml><?xml version="1.0" encoding="utf-8"?>
<sst xmlns="http://schemas.openxmlformats.org/spreadsheetml/2006/main" count="989" uniqueCount="184">
  <si>
    <t/>
  </si>
  <si>
    <t>All respondents</t>
  </si>
  <si>
    <t>1,00</t>
  </si>
  <si>
    <t>Count</t>
  </si>
  <si>
    <t>Column N %</t>
  </si>
  <si>
    <t>How often do you read news in Latvian language, e g  visiting news portals, using their mobile apps or seing their posts in social media?</t>
  </si>
  <si>
    <t>Several times a day</t>
  </si>
  <si>
    <t>At least once a day</t>
  </si>
  <si>
    <t>Several times a week</t>
  </si>
  <si>
    <t>At least once a week</t>
  </si>
  <si>
    <t>Less often</t>
  </si>
  <si>
    <t>Age groups</t>
  </si>
  <si>
    <t>15-19</t>
  </si>
  <si>
    <t>20-24</t>
  </si>
  <si>
    <t>Gender</t>
  </si>
  <si>
    <t>Male</t>
  </si>
  <si>
    <t>Female</t>
  </si>
  <si>
    <t>Region</t>
  </si>
  <si>
    <t>Rīga</t>
  </si>
  <si>
    <t>Pierīga</t>
  </si>
  <si>
    <t>Vidzeme</t>
  </si>
  <si>
    <t>Kurzeme</t>
  </si>
  <si>
    <t>Zemgale</t>
  </si>
  <si>
    <t>Latgale</t>
  </si>
  <si>
    <t>Settlement type</t>
  </si>
  <si>
    <t>Large city</t>
  </si>
  <si>
    <t>Small town</t>
  </si>
  <si>
    <t>Rural area</t>
  </si>
  <si>
    <t>Total</t>
  </si>
  <si>
    <t>Row N %</t>
  </si>
  <si>
    <t>Riga region</t>
  </si>
  <si>
    <t>Other</t>
  </si>
  <si>
    <t>Mean</t>
  </si>
  <si>
    <t>Content match my interests</t>
  </si>
  <si>
    <t>Credible</t>
  </si>
  <si>
    <t>I like their authors, journalists</t>
  </si>
  <si>
    <t>My friends use it too</t>
  </si>
  <si>
    <t>Engage celebrities in their projects</t>
  </si>
  <si>
    <t>Look distinctive, unique</t>
  </si>
  <si>
    <t>Users can engage into content creation</t>
  </si>
  <si>
    <t>Use attractive special formats, e g  blogs, podcasts, videos</t>
  </si>
  <si>
    <t>Post interesting content on social networks</t>
  </si>
  <si>
    <t xml:space="preserve">In social media, use relevant features, e g  video, live stories etc </t>
  </si>
  <si>
    <t>Leading news media</t>
  </si>
  <si>
    <t xml:space="preserve">Look nice, attractive </t>
  </si>
  <si>
    <t>Present on platforms which I use (e g  Youtube or my favourite social networks)</t>
  </si>
  <si>
    <t>Their posts often generate a lot of views, reactions, reposts</t>
  </si>
  <si>
    <t>Tvnet lv</t>
  </si>
  <si>
    <t>Delfi lv</t>
  </si>
  <si>
    <t>jauns lv</t>
  </si>
  <si>
    <t>la lv</t>
  </si>
  <si>
    <t>nra lv</t>
  </si>
  <si>
    <t>lsm lv</t>
  </si>
  <si>
    <t>tv3 lv</t>
  </si>
  <si>
    <t>diena lv</t>
  </si>
  <si>
    <t>None of them</t>
  </si>
  <si>
    <t>Which of these news media have you ever used?</t>
  </si>
  <si>
    <t>Which of these media have you used during the last 2 weeks, e.g. visiting their website, using mobile app or seing their posts in social media?</t>
  </si>
  <si>
    <t>$a4</t>
  </si>
  <si>
    <t>Which of these media do you follow in social networks?</t>
  </si>
  <si>
    <t>Please evaluate these portals on scale from 1 to 10 where 1 means "I just know them by name" and 10 means "This medium is very important for me"</t>
  </si>
  <si>
    <t>Please evaluate these portals on scale from 1 to 10 where 1 means "Very similar to other news media" and 10 means "Unique, distinctive"</t>
  </si>
  <si>
    <t>Tvnet lv:How often do you usually use these media, e g  visiting their website, using mobile app or seing their posts in social media?</t>
  </si>
  <si>
    <t>Less often that once a week</t>
  </si>
  <si>
    <t>Delfi lv:How often do you usually use these media, e g  visiting their website, using mobile app or seing their posts in social media?</t>
  </si>
  <si>
    <t>jauns lv:How often do you usually use these media, e g  visiting their website, using mobile app or seing their posts in social media?</t>
  </si>
  <si>
    <t>la lv:How often do you usually use these media, e g  visiting their website, using mobile app or seing their posts in social media?</t>
  </si>
  <si>
    <t>nra lv:How often do you usually use these media, e g  visiting their website, using mobile app or seing their posts in social media?</t>
  </si>
  <si>
    <t>lsm lv:How often do you usually use these media, e g  visiting their website, using mobile app or seing their posts in social media?</t>
  </si>
  <si>
    <t>tv3 lv:How often do you usually use these media, e g  visiting their website, using mobile app or seing their posts in social media?</t>
  </si>
  <si>
    <t>diena lv:How often do you usually use these media, e g  visiting their website, using mobile app or seing their posts in social media?</t>
  </si>
  <si>
    <t>Please evaluate importance of these factors for media where you follow news and actual information</t>
  </si>
  <si>
    <t>Scale: 1=Not important at all; 10=Very important</t>
  </si>
  <si>
    <t>Use attractive special formats, e.g. blogs, podcasts, videos</t>
  </si>
  <si>
    <t>In social media, use relevant features, e.g. video, live stories etc.</t>
  </si>
  <si>
    <t>Present on platforms which I use (e.g. Youtube or my favourite social networks)</t>
  </si>
  <si>
    <t>Tvnet.lv</t>
  </si>
  <si>
    <t>Delfi.lv</t>
  </si>
  <si>
    <t>jauns.lv</t>
  </si>
  <si>
    <t>la.lv</t>
  </si>
  <si>
    <t>nra.lv</t>
  </si>
  <si>
    <t>lsm.lv</t>
  </si>
  <si>
    <t>tv3.lv</t>
  </si>
  <si>
    <t>diena.lv</t>
  </si>
  <si>
    <t>brand</t>
  </si>
  <si>
    <t>attribute</t>
  </si>
  <si>
    <t>Column Labels</t>
  </si>
  <si>
    <t>(blank)</t>
  </si>
  <si>
    <t>Grand Total</t>
  </si>
  <si>
    <t>Row Labels</t>
  </si>
  <si>
    <t>Sum of Mean</t>
  </si>
  <si>
    <t>LSM.lv</t>
  </si>
  <si>
    <t xml:space="preserve">Website </t>
  </si>
  <si>
    <t>Mobile app</t>
  </si>
  <si>
    <t>Instagram</t>
  </si>
  <si>
    <t>Facebook</t>
  </si>
  <si>
    <t>Tiktok</t>
  </si>
  <si>
    <t>Twitter</t>
  </si>
  <si>
    <t>Youtube</t>
  </si>
  <si>
    <t>Another social platform</t>
  </si>
  <si>
    <t>access</t>
  </si>
  <si>
    <t>Sum of Column N %</t>
  </si>
  <si>
    <t>Content do not match my interests</t>
  </si>
  <si>
    <t>Not credible</t>
  </si>
  <si>
    <t>I do not like their authors, journalists</t>
  </si>
  <si>
    <t xml:space="preserve">My friends do not use it </t>
  </si>
  <si>
    <t>Do not engage celebrities in their projects</t>
  </si>
  <si>
    <t>Do not look distinctive, unique</t>
  </si>
  <si>
    <t>Users cannot engage into content creation</t>
  </si>
  <si>
    <t>Do not use attractive special formats, e g  blogs, podcasts, videos</t>
  </si>
  <si>
    <t>Do not post interesting content on social networks</t>
  </si>
  <si>
    <t xml:space="preserve">In social media, do not use relevant features, e g  video, live stories etc </t>
  </si>
  <si>
    <t>Not a leading news media</t>
  </si>
  <si>
    <t xml:space="preserve">Do not look nice, attractive </t>
  </si>
  <si>
    <t>Not present on platforms which I use (e g  Youtube or my favourite social networks)</t>
  </si>
  <si>
    <t>Their posts do not generate a lot of views, reactions, reposts</t>
  </si>
  <si>
    <r>
      <t xml:space="preserve">Please evaluate importance of these media factors for media for you to </t>
    </r>
    <r>
      <rPr>
        <b/>
        <u/>
        <sz val="11"/>
        <color theme="1"/>
        <rFont val="Calibri"/>
        <family val="2"/>
        <scheme val="minor"/>
      </rPr>
      <t>unfollow the media or not use</t>
    </r>
  </si>
  <si>
    <t>Survey dates 01.04.2022 – 07.05.2022</t>
  </si>
  <si>
    <t xml:space="preserve">Number of invitations </t>
  </si>
  <si>
    <t>Complete interviews</t>
  </si>
  <si>
    <t>Started interviews</t>
  </si>
  <si>
    <t>Screened-outs</t>
  </si>
  <si>
    <t>Quota-fulls</t>
  </si>
  <si>
    <t>Drop-outs</t>
  </si>
  <si>
    <t>Non-respondence</t>
  </si>
  <si>
    <t>Target group: people aged 15-24 who read news online in Latvian language at least once a week using any platform (e.g. news portal, its mobile app or via social media).</t>
  </si>
  <si>
    <t>Methodology: online survey</t>
  </si>
  <si>
    <t>Achieved</t>
  </si>
  <si>
    <t>Planned</t>
  </si>
  <si>
    <t>Region grouped</t>
  </si>
  <si>
    <t>Region detailed</t>
  </si>
  <si>
    <t>Model</t>
  </si>
  <si>
    <t>Unstandardized Coefficients</t>
  </si>
  <si>
    <t>Standardized Coefficients</t>
  </si>
  <si>
    <t>t</t>
  </si>
  <si>
    <t>Sig.</t>
  </si>
  <si>
    <t>95,0% Confidence Interval for B</t>
  </si>
  <si>
    <t>B</t>
  </si>
  <si>
    <t>Std. Error</t>
  </si>
  <si>
    <t>Beta</t>
  </si>
  <si>
    <t>Lower Bound</t>
  </si>
  <si>
    <t>Upper Bound</t>
  </si>
  <si>
    <t>1</t>
  </si>
  <si>
    <t>(Constant)</t>
  </si>
  <si>
    <t>Delfi lv:Please evaluate these portals on scale from 1 to 10 where 1 means Very similar to other news media and 10 means Unique, distinctive</t>
  </si>
  <si>
    <t>Content match my interests:Please evaluate how good are these media on each aspect Scale: 1=Very poor 10=ExcellentDelfi lv</t>
  </si>
  <si>
    <t>Credible:Please evaluate how good are these media on each aspect Scale: 1=Very poor 10=ExcellentDelfi lv</t>
  </si>
  <si>
    <t>I like their authors, journalists:Please evaluate how good are these media on each aspect Scale: 1=Very poor 10=ExcellentDelfi lv</t>
  </si>
  <si>
    <t>My friends use it too:Please evaluate how good are these media on each aspect Scale: 1=Very poor 10=ExcellentDelfi lv</t>
  </si>
  <si>
    <t>Engage celebrities in their projects:Please evaluate how good are these media on each aspect Scale: 1=Very poor 10=ExcellentDelfi lv</t>
  </si>
  <si>
    <t>Look distinctive, unique:Please evaluate how good are these media on each aspect Scale: 1=Very poor 10=ExcellentDelfi lv</t>
  </si>
  <si>
    <t>Users can engage into content creation:Please evaluate how good are these media on each aspect Scale: 1=Very poor 10=ExcellentDelfi lv</t>
  </si>
  <si>
    <t>Use attractive special formats, e g  blogs, podcasts, videos:Please evaluate how good are these media on each aspect Scale: 1=Very poor 10=ExcellentDelfi lv</t>
  </si>
  <si>
    <t>Post interesting content on social networks:Please evaluate how good are these media on each aspect Scale: 1=Very poor 10=ExcellentDelfi lv</t>
  </si>
  <si>
    <t>In social media, use relevant features, e g  video, live stories etc :Please evaluate how good are these media on each aspect Scale: 1=Very poor 10=ExcellentDelfi lv</t>
  </si>
  <si>
    <t>Leading news media:Please evaluate how good are these media on each aspect Scale: 1=Very poor 10=ExcellentDelfi lv</t>
  </si>
  <si>
    <t>Look nice, attractive :Please evaluate how good are these media on each aspect Scale: 1=Very poor 10=ExcellentDelfi lv</t>
  </si>
  <si>
    <t>Present on platforms which I use (e g  Youtube or my favourite social networks):Please evaluate how good are these media on each aspect Scale: 1=Very poor 10=ExcellentDelfi lv</t>
  </si>
  <si>
    <t>Their posts often generate a lot of views, reactions, reposts:Please evaluate how good are these media on each aspect Scale: 1=Very poor 10=ExcellentDelfi lv</t>
  </si>
  <si>
    <t>a. Dependent Variable: Delfi lv:Please evaluate these portals on scale from 1 to 10 where 1 means I just know them by name and 10 means This medium is very important for me</t>
  </si>
  <si>
    <t>b. Selecting only cases for which Delfi lv:Which of these news media have you ever used? =  Checked</t>
  </si>
  <si>
    <r>
      <t>Coefficients</t>
    </r>
    <r>
      <rPr>
        <b/>
        <vertAlign val="superscript"/>
        <sz val="11"/>
        <color indexed="60"/>
        <rFont val="Arial Bold"/>
      </rPr>
      <t>a,b</t>
    </r>
  </si>
  <si>
    <t>tv3 lv:Please evaluate these portals on scale from 1 to 10 where 1 means Very similar to other news media and 10 means Unique, distinctive</t>
  </si>
  <si>
    <t>Content match my interests:Please evaluate how good are these media on each aspect Scale: 1=Very poor 10=Excellenttv3 lv</t>
  </si>
  <si>
    <t>Credible:Please evaluate how good are these media on each aspect Scale: 1=Very poor 10=Excellenttv3 lv</t>
  </si>
  <si>
    <t>I like their authors, journalists:Please evaluate how good are these media on each aspect Scale: 1=Very poor 10=Excellenttv3 lv</t>
  </si>
  <si>
    <t>My friends use it too:Please evaluate how good are these media on each aspect Scale: 1=Very poor 10=Excellenttv3 lv</t>
  </si>
  <si>
    <t>Engage celebrities in their projects:Please evaluate how good are these media on each aspect Scale: 1=Very poor 10=Excellenttv3 lv</t>
  </si>
  <si>
    <t>Look distinctive, unique:Please evaluate how good are these media on each aspect Scale: 1=Very poor 10=Excellenttv3 lv</t>
  </si>
  <si>
    <t>Users can engage into content creation:Please evaluate how good are these media on each aspect Scale: 1=Very poor 10=Excellenttv3 lv</t>
  </si>
  <si>
    <t>Use attractive special formats, e g  blogs, podcasts, videos:Please evaluate how good are these media on each aspect Scale: 1=Very poor 10=Excellenttv3 lv</t>
  </si>
  <si>
    <t>Post interesting content on social networks:Please evaluate how good are these media on each aspect Scale: 1=Very poor 10=Excellenttv3 lv</t>
  </si>
  <si>
    <t>In social media, use relevant features, e g  video, live stories etc :Please evaluate how good are these media on each aspect Scale: 1=Very poor 10=Excellenttv3 lv</t>
  </si>
  <si>
    <t>Leading news media:Please evaluate how good are these media on each aspect Scale: 1=Very poor 10=Excellenttv3 lv</t>
  </si>
  <si>
    <t>Look nice, attractive :Please evaluate how good are these media on each aspect Scale: 1=Very poor 10=Excellenttv3 lv</t>
  </si>
  <si>
    <t>Present on platforms which I use (e g  Youtube or my favourite social networks):Please evaluate how good are these media on each aspect Scale: 1=Very poor 10=Excellenttv3 lv</t>
  </si>
  <si>
    <t>Their posts often generate a lot of views, reactions, reposts:Please evaluate how good are these media on each aspect Scale: 1=Very poor 10=Excellenttv3 lv</t>
  </si>
  <si>
    <t>a. Dependent Variable: tv3 lv:Please evaluate these portals on scale from 1 to 10 where 1 means I just know them by name and 10 means This medium is very important for me</t>
  </si>
  <si>
    <t>b. Selecting only cases for which tv3 lv:Which of these news media have you ever used? =  Checked</t>
  </si>
  <si>
    <t>Used recently % of Ever used</t>
  </si>
  <si>
    <t>Ever used</t>
  </si>
  <si>
    <t>Used recently</t>
  </si>
  <si>
    <t>Follow</t>
  </si>
  <si>
    <t>Follow% of Ever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</si>
</sst>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%"/>
    <numFmt numFmtId="165" formatCode="#,##0.0"/>
    <numFmt numFmtId="166" formatCode="0.0"/>
    <numFmt numFmtId="167" formatCode="###0.000"/>
    <numFmt numFmtId="168" formatCode="###0.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60"/>
      <name val="Arial"/>
      <family val="2"/>
    </font>
    <font>
      <b/>
      <vertAlign val="superscript"/>
      <sz val="11"/>
      <color indexed="60"/>
      <name val="Arial Bold"/>
    </font>
    <font>
      <b/>
      <sz val="11"/>
      <color indexed="60"/>
      <name val="Arial Bold"/>
    </font>
    <font>
      <sz val="9"/>
      <color indexed="62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</cellStyleXfs>
  <cellXfs count="153">
    <xf numFmtId="0" fontId="0" fillId="0" borderId="0" xfId="0"/>
    <xf numFmtId="0" fontId="0" fillId="0" borderId="0" xfId="0" applyBorder="1"/>
    <xf numFmtId="0" fontId="4" fillId="0" borderId="0" xfId="2" applyFont="1" applyFill="1" applyBorder="1" applyAlignment="1"/>
    <xf numFmtId="0" fontId="3" fillId="0" borderId="0" xfId="2" applyFill="1" applyBorder="1" applyAlignment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/>
    </xf>
    <xf numFmtId="164" fontId="5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/>
    </xf>
    <xf numFmtId="0" fontId="4" fillId="0" borderId="0" xfId="4" applyFont="1" applyFill="1" applyBorder="1" applyAlignment="1"/>
    <xf numFmtId="0" fontId="3" fillId="0" borderId="0" xfId="4" applyFill="1" applyBorder="1" applyAlignment="1"/>
    <xf numFmtId="0" fontId="0" fillId="0" borderId="0" xfId="0" applyFill="1" applyBorder="1" applyAlignment="1"/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left" vertical="top"/>
    </xf>
    <xf numFmtId="164" fontId="5" fillId="0" borderId="0" xfId="4" applyNumberFormat="1" applyFont="1" applyFill="1" applyBorder="1" applyAlignment="1">
      <alignment horizontal="right" vertical="top"/>
    </xf>
    <xf numFmtId="0" fontId="4" fillId="0" borderId="0" xfId="4" applyFont="1" applyFill="1" applyBorder="1" applyAlignment="1">
      <alignment vertical="top"/>
    </xf>
    <xf numFmtId="0" fontId="4" fillId="0" borderId="0" xfId="5" applyFont="1" applyFill="1" applyBorder="1" applyAlignment="1"/>
    <xf numFmtId="0" fontId="3" fillId="0" borderId="0" xfId="5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left" vertical="top"/>
    </xf>
    <xf numFmtId="164" fontId="5" fillId="0" borderId="0" xfId="5" applyNumberFormat="1" applyFont="1" applyFill="1" applyBorder="1" applyAlignment="1">
      <alignment horizontal="right" vertical="top"/>
    </xf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left"/>
    </xf>
    <xf numFmtId="0" fontId="4" fillId="0" borderId="0" xfId="6" applyFont="1" applyFill="1" applyBorder="1" applyAlignment="1"/>
    <xf numFmtId="0" fontId="4" fillId="0" borderId="0" xfId="6" applyFont="1" applyFill="1" applyBorder="1" applyAlignment="1">
      <alignment horizontal="center"/>
    </xf>
    <xf numFmtId="0" fontId="3" fillId="0" borderId="0" xfId="6" applyFill="1" applyBorder="1" applyAlignment="1"/>
    <xf numFmtId="0" fontId="0" fillId="0" borderId="0" xfId="0" applyFill="1" applyBorder="1"/>
    <xf numFmtId="0" fontId="4" fillId="0" borderId="0" xfId="6" applyFont="1" applyFill="1" applyBorder="1" applyAlignment="1">
      <alignment horizontal="left" vertical="top"/>
    </xf>
    <xf numFmtId="165" fontId="5" fillId="0" borderId="0" xfId="6" applyNumberFormat="1" applyFont="1" applyFill="1" applyBorder="1" applyAlignment="1">
      <alignment horizontal="right" vertical="top"/>
    </xf>
    <xf numFmtId="0" fontId="4" fillId="0" borderId="0" xfId="6" applyFont="1" applyFill="1" applyBorder="1" applyAlignment="1">
      <alignment vertical="top"/>
    </xf>
    <xf numFmtId="0" fontId="4" fillId="0" borderId="0" xfId="7" applyFont="1" applyFill="1" applyBorder="1" applyAlignment="1"/>
    <xf numFmtId="0" fontId="3" fillId="0" borderId="0" xfId="7" applyFill="1" applyBorder="1" applyAlignment="1"/>
    <xf numFmtId="0" fontId="4" fillId="0" borderId="0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left" vertical="top"/>
    </xf>
    <xf numFmtId="164" fontId="5" fillId="0" borderId="0" xfId="7" applyNumberFormat="1" applyFont="1" applyFill="1" applyBorder="1" applyAlignment="1">
      <alignment horizontal="right" vertical="top"/>
    </xf>
    <xf numFmtId="0" fontId="4" fillId="0" borderId="0" xfId="7" applyFont="1" applyFill="1" applyBorder="1" applyAlignment="1">
      <alignment vertical="top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horizontal="center" wrapText="1"/>
    </xf>
    <xf numFmtId="0" fontId="3" fillId="0" borderId="0" xfId="3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3" applyFont="1" applyFill="1" applyBorder="1" applyAlignment="1"/>
    <xf numFmtId="0" fontId="4" fillId="0" borderId="0" xfId="3" applyFont="1" applyFill="1" applyBorder="1" applyAlignment="1">
      <alignment horizontal="center"/>
    </xf>
    <xf numFmtId="0" fontId="3" fillId="0" borderId="0" xfId="3" applyFill="1" applyBorder="1" applyAlignment="1"/>
    <xf numFmtId="0" fontId="4" fillId="0" borderId="0" xfId="3" applyFont="1" applyFill="1" applyBorder="1" applyAlignment="1">
      <alignment horizontal="left" vertical="top"/>
    </xf>
    <xf numFmtId="165" fontId="5" fillId="0" borderId="0" xfId="3" applyNumberFormat="1" applyFont="1" applyFill="1" applyBorder="1" applyAlignment="1">
      <alignment horizontal="right" vertical="top"/>
    </xf>
    <xf numFmtId="0" fontId="4" fillId="0" borderId="0" xfId="3" applyFont="1" applyFill="1" applyBorder="1" applyAlignment="1">
      <alignment vertical="top"/>
    </xf>
    <xf numFmtId="0" fontId="4" fillId="0" borderId="0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center"/>
    </xf>
    <xf numFmtId="0" fontId="3" fillId="0" borderId="0" xfId="8" applyFill="1" applyBorder="1" applyAlignment="1"/>
    <xf numFmtId="165" fontId="5" fillId="0" borderId="0" xfId="8" applyNumberFormat="1" applyFont="1" applyFill="1" applyBorder="1" applyAlignment="1">
      <alignment horizontal="right" vertical="top"/>
    </xf>
    <xf numFmtId="0" fontId="6" fillId="0" borderId="0" xfId="0" applyFont="1"/>
    <xf numFmtId="0" fontId="0" fillId="0" borderId="0" xfId="0" pivotButton="1"/>
    <xf numFmtId="0" fontId="2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0" fontId="3" fillId="0" borderId="0" xfId="9" applyFill="1" applyBorder="1" applyAlignment="1"/>
    <xf numFmtId="164" fontId="5" fillId="0" borderId="0" xfId="9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9" fontId="0" fillId="0" borderId="0" xfId="1" applyFont="1"/>
    <xf numFmtId="0" fontId="4" fillId="0" borderId="0" xfId="10" applyFont="1" applyFill="1" applyBorder="1" applyAlignment="1">
      <alignment wrapText="1"/>
    </xf>
    <xf numFmtId="0" fontId="4" fillId="0" borderId="0" xfId="10" applyFont="1" applyFill="1" applyBorder="1" applyAlignment="1">
      <alignment horizontal="center" wrapText="1"/>
    </xf>
    <xf numFmtId="0" fontId="3" fillId="0" borderId="0" xfId="10" applyFill="1" applyBorder="1" applyAlignment="1">
      <alignment wrapText="1"/>
    </xf>
    <xf numFmtId="0" fontId="4" fillId="0" borderId="0" xfId="10" applyFont="1" applyFill="1" applyBorder="1" applyAlignment="1"/>
    <xf numFmtId="0" fontId="4" fillId="0" borderId="0" xfId="10" applyFont="1" applyFill="1" applyBorder="1" applyAlignment="1">
      <alignment horizontal="center"/>
    </xf>
    <xf numFmtId="0" fontId="3" fillId="0" borderId="0" xfId="10" applyFill="1" applyBorder="1" applyAlignment="1"/>
    <xf numFmtId="0" fontId="4" fillId="0" borderId="0" xfId="10" applyFont="1" applyFill="1" applyBorder="1" applyAlignment="1">
      <alignment horizontal="left" vertical="top"/>
    </xf>
    <xf numFmtId="165" fontId="5" fillId="0" borderId="0" xfId="10" applyNumberFormat="1" applyFont="1" applyFill="1" applyBorder="1" applyAlignment="1">
      <alignment horizontal="right" vertical="top"/>
    </xf>
    <xf numFmtId="0" fontId="4" fillId="0" borderId="0" xfId="10" applyFont="1" applyFill="1" applyBorder="1" applyAlignment="1">
      <alignment vertical="top"/>
    </xf>
    <xf numFmtId="0" fontId="2" fillId="0" borderId="0" xfId="0" applyFont="1"/>
    <xf numFmtId="0" fontId="8" fillId="0" borderId="0" xfId="1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2" applyFont="1" applyFill="1" applyBorder="1" applyAlignment="1">
      <alignment horizontal="left" vertical="top"/>
    </xf>
    <xf numFmtId="0" fontId="12" fillId="0" borderId="3" xfId="12" applyFont="1" applyBorder="1" applyAlignment="1">
      <alignment horizontal="center" wrapText="1"/>
    </xf>
    <xf numFmtId="0" fontId="12" fillId="0" borderId="0" xfId="12" applyFont="1" applyBorder="1" applyAlignment="1">
      <alignment wrapText="1"/>
    </xf>
    <xf numFmtId="0" fontId="12" fillId="0" borderId="2" xfId="12" applyFont="1" applyBorder="1" applyAlignment="1">
      <alignment wrapText="1"/>
    </xf>
    <xf numFmtId="0" fontId="12" fillId="0" borderId="3" xfId="12" applyFont="1" applyBorder="1" applyAlignment="1">
      <alignment wrapText="1"/>
    </xf>
    <xf numFmtId="0" fontId="12" fillId="0" borderId="4" xfId="12" applyFont="1" applyBorder="1" applyAlignment="1">
      <alignment wrapText="1"/>
    </xf>
    <xf numFmtId="0" fontId="11" fillId="0" borderId="0" xfId="12" applyFont="1" applyBorder="1" applyAlignment="1">
      <alignment vertical="center"/>
    </xf>
    <xf numFmtId="0" fontId="3" fillId="0" borderId="0" xfId="12" applyAlignment="1"/>
    <xf numFmtId="0" fontId="12" fillId="0" borderId="5" xfId="12" applyFont="1" applyBorder="1" applyAlignment="1"/>
    <xf numFmtId="0" fontId="12" fillId="0" borderId="6" xfId="12" applyFont="1" applyBorder="1" applyAlignment="1">
      <alignment horizontal="center"/>
    </xf>
    <xf numFmtId="0" fontId="12" fillId="0" borderId="7" xfId="12" applyFont="1" applyBorder="1" applyAlignment="1">
      <alignment horizontal="center"/>
    </xf>
    <xf numFmtId="0" fontId="12" fillId="0" borderId="7" xfId="12" applyFont="1" applyBorder="1" applyAlignment="1"/>
    <xf numFmtId="0" fontId="12" fillId="0" borderId="8" xfId="12" applyFont="1" applyBorder="1" applyAlignment="1">
      <alignment horizontal="center"/>
    </xf>
    <xf numFmtId="0" fontId="11" fillId="0" borderId="0" xfId="12" applyFont="1" applyFill="1" applyBorder="1" applyAlignment="1">
      <alignment vertical="center"/>
    </xf>
    <xf numFmtId="0" fontId="11" fillId="0" borderId="0" xfId="12" applyFont="1" applyFill="1" applyBorder="1" applyAlignment="1">
      <alignment vertical="center" wrapText="1"/>
    </xf>
    <xf numFmtId="0" fontId="3" fillId="0" borderId="0" xfId="12" applyFill="1" applyAlignment="1"/>
    <xf numFmtId="0" fontId="0" fillId="0" borderId="0" xfId="0" applyFill="1"/>
    <xf numFmtId="0" fontId="12" fillId="0" borderId="0" xfId="12" applyFont="1" applyFill="1" applyBorder="1" applyAlignment="1"/>
    <xf numFmtId="0" fontId="12" fillId="0" borderId="2" xfId="12" applyFont="1" applyFill="1" applyBorder="1" applyAlignment="1">
      <alignment wrapText="1"/>
    </xf>
    <xf numFmtId="0" fontId="12" fillId="0" borderId="3" xfId="12" applyFont="1" applyFill="1" applyBorder="1" applyAlignment="1">
      <alignment wrapText="1"/>
    </xf>
    <xf numFmtId="0" fontId="12" fillId="0" borderId="3" xfId="12" applyFont="1" applyFill="1" applyBorder="1" applyAlignment="1">
      <alignment horizontal="center" wrapText="1"/>
    </xf>
    <xf numFmtId="0" fontId="12" fillId="0" borderId="4" xfId="12" applyFont="1" applyFill="1" applyBorder="1" applyAlignment="1">
      <alignment wrapText="1"/>
    </xf>
    <xf numFmtId="0" fontId="12" fillId="0" borderId="5" xfId="12" applyFont="1" applyFill="1" applyBorder="1" applyAlignment="1"/>
    <xf numFmtId="0" fontId="12" fillId="0" borderId="6" xfId="12" applyFont="1" applyFill="1" applyBorder="1" applyAlignment="1">
      <alignment horizontal="center"/>
    </xf>
    <xf numFmtId="0" fontId="12" fillId="0" borderId="7" xfId="12" applyFont="1" applyFill="1" applyBorder="1" applyAlignment="1">
      <alignment horizontal="center"/>
    </xf>
    <xf numFmtId="0" fontId="12" fillId="0" borderId="7" xfId="12" applyFont="1" applyFill="1" applyBorder="1" applyAlignment="1"/>
    <xf numFmtId="0" fontId="12" fillId="0" borderId="8" xfId="12" applyFont="1" applyFill="1" applyBorder="1" applyAlignment="1">
      <alignment horizontal="center"/>
    </xf>
    <xf numFmtId="0" fontId="12" fillId="0" borderId="9" xfId="12" applyFont="1" applyFill="1" applyBorder="1" applyAlignment="1">
      <alignment vertical="top"/>
    </xf>
    <xf numFmtId="0" fontId="12" fillId="0" borderId="10" xfId="12" applyFont="1" applyFill="1" applyBorder="1" applyAlignment="1">
      <alignment horizontal="left" vertical="top"/>
    </xf>
    <xf numFmtId="167" fontId="4" fillId="0" borderId="11" xfId="12" applyNumberFormat="1" applyFont="1" applyFill="1" applyBorder="1" applyAlignment="1">
      <alignment horizontal="right" vertical="top"/>
    </xf>
    <xf numFmtId="167" fontId="4" fillId="0" borderId="12" xfId="12" applyNumberFormat="1" applyFont="1" applyFill="1" applyBorder="1" applyAlignment="1">
      <alignment horizontal="right" vertical="top"/>
    </xf>
    <xf numFmtId="0" fontId="4" fillId="0" borderId="12" xfId="12" applyFont="1" applyFill="1" applyBorder="1" applyAlignment="1">
      <alignment horizontal="left" vertical="top"/>
    </xf>
    <xf numFmtId="167" fontId="4" fillId="0" borderId="13" xfId="12" applyNumberFormat="1" applyFont="1" applyFill="1" applyBorder="1" applyAlignment="1">
      <alignment horizontal="right" vertical="top"/>
    </xf>
    <xf numFmtId="0" fontId="12" fillId="0" borderId="14" xfId="12" applyFont="1" applyFill="1" applyBorder="1" applyAlignment="1">
      <alignment vertical="top"/>
    </xf>
    <xf numFmtId="0" fontId="12" fillId="0" borderId="14" xfId="12" applyFont="1" applyFill="1" applyBorder="1" applyAlignment="1">
      <alignment horizontal="left" vertical="top"/>
    </xf>
    <xf numFmtId="167" fontId="4" fillId="0" borderId="16" xfId="12" applyNumberFormat="1" applyFont="1" applyFill="1" applyBorder="1" applyAlignment="1">
      <alignment horizontal="right" vertical="top"/>
    </xf>
    <xf numFmtId="167" fontId="4" fillId="0" borderId="17" xfId="12" applyNumberFormat="1" applyFont="1" applyFill="1" applyBorder="1" applyAlignment="1">
      <alignment horizontal="right" vertical="top"/>
    </xf>
    <xf numFmtId="0" fontId="12" fillId="0" borderId="18" xfId="12" applyFont="1" applyFill="1" applyBorder="1" applyAlignment="1">
      <alignment vertical="top"/>
    </xf>
    <xf numFmtId="0" fontId="12" fillId="0" borderId="18" xfId="12" applyFont="1" applyFill="1" applyBorder="1" applyAlignment="1">
      <alignment horizontal="left" vertical="top"/>
    </xf>
    <xf numFmtId="167" fontId="4" fillId="0" borderId="20" xfId="12" applyNumberFormat="1" applyFont="1" applyFill="1" applyBorder="1" applyAlignment="1">
      <alignment horizontal="right" vertical="top"/>
    </xf>
    <xf numFmtId="167" fontId="4" fillId="0" borderId="21" xfId="12" applyNumberFormat="1" applyFont="1" applyFill="1" applyBorder="1" applyAlignment="1">
      <alignment horizontal="right" vertical="top"/>
    </xf>
    <xf numFmtId="0" fontId="4" fillId="0" borderId="0" xfId="12" applyFont="1" applyFill="1" applyBorder="1" applyAlignment="1">
      <alignment vertical="top"/>
    </xf>
    <xf numFmtId="0" fontId="12" fillId="3" borderId="14" xfId="12" applyFont="1" applyFill="1" applyBorder="1" applyAlignment="1">
      <alignment horizontal="left" vertical="top"/>
    </xf>
    <xf numFmtId="167" fontId="4" fillId="3" borderId="16" xfId="12" applyNumberFormat="1" applyFont="1" applyFill="1" applyBorder="1" applyAlignment="1">
      <alignment horizontal="right" vertical="top"/>
    </xf>
    <xf numFmtId="0" fontId="3" fillId="0" borderId="0" xfId="12" applyAlignment="1">
      <alignment wrapText="1"/>
    </xf>
    <xf numFmtId="0" fontId="0" fillId="0" borderId="0" xfId="0" applyFill="1" applyAlignment="1">
      <alignment wrapText="1"/>
    </xf>
    <xf numFmtId="168" fontId="4" fillId="0" borderId="11" xfId="12" applyNumberFormat="1" applyFont="1" applyFill="1" applyBorder="1" applyAlignment="1">
      <alignment horizontal="right" vertical="top"/>
    </xf>
    <xf numFmtId="168" fontId="4" fillId="3" borderId="15" xfId="12" applyNumberFormat="1" applyFont="1" applyFill="1" applyBorder="1" applyAlignment="1">
      <alignment horizontal="right" vertical="top"/>
    </xf>
    <xf numFmtId="168" fontId="4" fillId="0" borderId="15" xfId="12" applyNumberFormat="1" applyFont="1" applyFill="1" applyBorder="1" applyAlignment="1">
      <alignment horizontal="right" vertical="top"/>
    </xf>
    <xf numFmtId="168" fontId="4" fillId="0" borderId="19" xfId="12" applyNumberFormat="1" applyFont="1" applyFill="1" applyBorder="1" applyAlignment="1">
      <alignment horizontal="right" vertical="top"/>
    </xf>
    <xf numFmtId="9" fontId="0" fillId="0" borderId="0" xfId="1" applyFont="1" applyFill="1" applyBorder="1" applyAlignment="1"/>
    <xf numFmtId="0" fontId="4" fillId="4" borderId="0" xfId="4" applyFont="1" applyFill="1" applyBorder="1" applyAlignment="1">
      <alignment horizontal="center"/>
    </xf>
    <xf numFmtId="0" fontId="13" fillId="0" borderId="0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right" vertical="top"/>
    </xf>
    <xf numFmtId="164" fontId="13" fillId="0" borderId="26" xfId="2" applyNumberFormat="1" applyFont="1" applyFill="1" applyBorder="1" applyAlignment="1">
      <alignment horizontal="right" vertical="top"/>
    </xf>
    <xf numFmtId="0" fontId="13" fillId="0" borderId="25" xfId="2" applyFont="1" applyFill="1" applyBorder="1" applyAlignment="1">
      <alignment vertical="top"/>
    </xf>
    <xf numFmtId="0" fontId="13" fillId="0" borderId="27" xfId="2" applyFont="1" applyFill="1" applyBorder="1" applyAlignment="1">
      <alignment vertical="top"/>
    </xf>
    <xf numFmtId="0" fontId="13" fillId="0" borderId="28" xfId="2" applyFont="1" applyFill="1" applyBorder="1" applyAlignment="1">
      <alignment horizontal="left" vertical="top"/>
    </xf>
    <xf numFmtId="0" fontId="13" fillId="0" borderId="28" xfId="2" applyFont="1" applyFill="1" applyBorder="1" applyAlignment="1">
      <alignment horizontal="right" vertical="top"/>
    </xf>
    <xf numFmtId="164" fontId="13" fillId="0" borderId="29" xfId="2" applyNumberFormat="1" applyFont="1" applyFill="1" applyBorder="1" applyAlignment="1">
      <alignment horizontal="right" vertical="top"/>
    </xf>
    <xf numFmtId="0" fontId="13" fillId="0" borderId="30" xfId="2" applyFont="1" applyFill="1" applyBorder="1" applyAlignment="1"/>
    <xf numFmtId="0" fontId="13" fillId="0" borderId="31" xfId="2" applyFont="1" applyFill="1" applyBorder="1" applyAlignment="1"/>
    <xf numFmtId="0" fontId="13" fillId="0" borderId="32" xfId="2" applyFont="1" applyFill="1" applyBorder="1" applyAlignment="1"/>
    <xf numFmtId="0" fontId="13" fillId="0" borderId="31" xfId="2" applyFont="1" applyFill="1" applyBorder="1" applyAlignment="1">
      <alignment horizontal="center"/>
    </xf>
    <xf numFmtId="0" fontId="13" fillId="0" borderId="32" xfId="2" applyFont="1" applyFill="1" applyBorder="1" applyAlignment="1">
      <alignment horizontal="center"/>
    </xf>
    <xf numFmtId="0" fontId="13" fillId="0" borderId="30" xfId="2" applyFont="1" applyFill="1" applyBorder="1" applyAlignment="1">
      <alignment horizontal="left" vertical="top"/>
    </xf>
    <xf numFmtId="0" fontId="13" fillId="0" borderId="31" xfId="2" applyFont="1" applyFill="1" applyBorder="1" applyAlignment="1">
      <alignment horizontal="left" vertical="top"/>
    </xf>
    <xf numFmtId="0" fontId="13" fillId="0" borderId="31" xfId="2" applyFont="1" applyFill="1" applyBorder="1" applyAlignment="1">
      <alignment horizontal="right" vertical="top"/>
    </xf>
    <xf numFmtId="164" fontId="13" fillId="0" borderId="32" xfId="2" applyNumberFormat="1" applyFont="1" applyFill="1" applyBorder="1" applyAlignment="1">
      <alignment horizontal="right" vertical="top"/>
    </xf>
    <xf numFmtId="0" fontId="13" fillId="0" borderId="22" xfId="2" applyFont="1" applyFill="1" applyBorder="1" applyAlignment="1">
      <alignment vertical="top" wrapText="1"/>
    </xf>
    <xf numFmtId="0" fontId="13" fillId="0" borderId="23" xfId="2" applyFont="1" applyFill="1" applyBorder="1" applyAlignment="1">
      <alignment horizontal="left" vertical="top"/>
    </xf>
    <xf numFmtId="0" fontId="13" fillId="0" borderId="23" xfId="2" applyFont="1" applyFill="1" applyBorder="1" applyAlignment="1">
      <alignment horizontal="right" vertical="top"/>
    </xf>
    <xf numFmtId="164" fontId="13" fillId="0" borderId="24" xfId="2" applyNumberFormat="1" applyFont="1" applyFill="1" applyBorder="1" applyAlignment="1">
      <alignment horizontal="right" vertical="top"/>
    </xf>
    <xf numFmtId="0" fontId="13" fillId="0" borderId="22" xfId="2" applyFont="1" applyFill="1" applyBorder="1" applyAlignment="1">
      <alignment vertical="top"/>
    </xf>
    <xf numFmtId="9" fontId="13" fillId="0" borderId="24" xfId="1" applyFont="1" applyBorder="1"/>
    <xf numFmtId="0" fontId="13" fillId="0" borderId="27" xfId="0" applyFont="1" applyBorder="1"/>
    <xf numFmtId="9" fontId="13" fillId="0" borderId="29" xfId="1" applyFont="1" applyBorder="1"/>
    <xf numFmtId="166" fontId="14" fillId="0" borderId="0" xfId="0" applyNumberFormat="1" applyFont="1"/>
    <xf numFmtId="166" fontId="0" fillId="0" borderId="0" xfId="0" applyNumberFormat="1" applyFill="1"/>
    <xf numFmtId="0" fontId="0" fillId="5" borderId="0" xfId="0" applyFill="1"/>
  </cellXfs>
  <cellStyles count="13">
    <cellStyle name="Normal" xfId="0" builtinId="0"/>
    <cellStyle name="Normal 2" xfId="11" xr:uid="{E640E830-52ED-48A2-93E8-CB374E5CF9ED}"/>
    <cellStyle name="Normal_A1" xfId="3" xr:uid="{F726A983-22A8-495E-A8B9-60E785F7628C}"/>
    <cellStyle name="Normal_A2-A4" xfId="5" xr:uid="{FC64580C-70A5-45E3-9E78-A6EC7192B35F}"/>
    <cellStyle name="Normal_A5-A6" xfId="6" xr:uid="{DC8285BE-A86C-44AD-AE72-7590A79BAD7F}"/>
    <cellStyle name="Normal_A7" xfId="7" xr:uid="{4272C111-7F6A-4DE9-B19F-09D77C6E9640}"/>
    <cellStyle name="Normal_A8" xfId="9" xr:uid="{C8CDD474-CAEF-420A-93CA-657A9762A1C8}"/>
    <cellStyle name="Normal_modeļi 160522" xfId="12" xr:uid="{5AF62D27-6C8C-40F4-A779-16784A968CA9}"/>
    <cellStyle name="Normal_sample structure" xfId="2" xr:uid="{2D64FB0E-2DF3-4EEF-86CD-77085C1F9730}"/>
    <cellStyle name="Normal_Sheet3" xfId="4" xr:uid="{C93FD900-433F-43C8-87A8-0EEA335635DA}"/>
    <cellStyle name="Normal_Sheet6" xfId="8" xr:uid="{2CDC6E5D-36B8-42EC-838A-F0BBEE43144C}"/>
    <cellStyle name="Normal_Sheet8" xfId="10" xr:uid="{D20F44F7-2D7B-4C17-AACA-2BF7CEA8DE28}"/>
    <cellStyle name="Percent" xfId="1" builtinId="5"/>
  </cellStyles>
  <dxfs count="1">
    <dxf>
      <numFmt numFmtId="166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na Kolesnikova" refreshedDate="44697.677046759258" createdVersion="7" refreshedVersion="7" minRefreshableVersion="3" recordCount="113" xr:uid="{268BF92C-DCB7-4AD2-906E-F67B8CB8AD4D}">
  <cacheSource type="worksheet">
    <worksheetSource ref="A1:C1048576" sheet="A9"/>
  </cacheSource>
  <cacheFields count="3">
    <cacheField name="brand" numFmtId="0">
      <sharedItems containsBlank="1" count="9">
        <s v="Tvnet.lv"/>
        <s v="Delfi.lv"/>
        <s v="jauns.lv"/>
        <s v="la.lv"/>
        <s v="nra.lv"/>
        <s v="lsm.lv"/>
        <s v="tv3.lv"/>
        <s v="diena.lv"/>
        <m/>
      </sharedItems>
    </cacheField>
    <cacheField name="attribute" numFmtId="0">
      <sharedItems containsBlank="1" count="15">
        <s v="Content match my interests"/>
        <s v="Credible"/>
        <s v="I like their authors, journalists"/>
        <s v="My friends use it too"/>
        <s v="Engage celebrities in their projects"/>
        <s v="Look distinctive, unique"/>
        <s v="Users can engage into content creation"/>
        <s v="Use attractive special formats, e.g. blogs, podcasts, videos"/>
        <s v="Post interesting content on social networks"/>
        <s v="In social media, use relevant features, e.g. video, live stories etc."/>
        <s v="Leading news media"/>
        <s v="Look nice, attractive "/>
        <s v="Present on platforms which I use (e.g. Youtube or my favourite social networks)"/>
        <s v="Their posts often generate a lot of views, reactions, reposts"/>
        <m/>
      </sharedItems>
    </cacheField>
    <cacheField name="Mean" numFmtId="0">
      <sharedItems containsString="0" containsBlank="1" containsNumber="1" minValue="4.9359999999999991" maxValue="7.07035175879397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na Kolesnikova" refreshedDate="44697.692730787036" createdVersion="7" refreshedVersion="7" minRefreshableVersion="3" recordCount="73" xr:uid="{87AFB8FF-3600-4260-8982-378234D28DD9}">
  <cacheSource type="worksheet">
    <worksheetSource ref="A1:C1048576" sheet="A8"/>
  </cacheSource>
  <cacheFields count="3">
    <cacheField name="brand" numFmtId="0">
      <sharedItems containsBlank="1" count="9">
        <s v="Tvnet.lv"/>
        <s v="Delfi.lv"/>
        <s v="LSM.lv"/>
        <s v="jauns.lv"/>
        <s v="la.lv"/>
        <s v="nra.lv"/>
        <s v="tv3.lv"/>
        <s v="diena.lv"/>
        <m/>
      </sharedItems>
    </cacheField>
    <cacheField name="access" numFmtId="0">
      <sharedItems containsBlank="1" count="9">
        <s v="Website "/>
        <s v="Mobile app"/>
        <s v="Instagram"/>
        <s v="Facebook"/>
        <s v="Tiktok"/>
        <s v="Twitter"/>
        <s v="Youtube"/>
        <s v="Another social platform"/>
        <m/>
      </sharedItems>
    </cacheField>
    <cacheField name="Column N %" numFmtId="0">
      <sharedItems containsString="0" containsBlank="1" containsNumber="1" minValue="0" maxValue="0.786324786324786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x v="0"/>
    <x v="0"/>
    <n v="6.1737588652482263"/>
  </r>
  <r>
    <x v="0"/>
    <x v="1"/>
    <n v="6.1879432624113502"/>
  </r>
  <r>
    <x v="0"/>
    <x v="2"/>
    <n v="5.8014184397163113"/>
  </r>
  <r>
    <x v="0"/>
    <x v="3"/>
    <n v="5.7198581560283683"/>
  </r>
  <r>
    <x v="0"/>
    <x v="4"/>
    <n v="5.8120567375886516"/>
  </r>
  <r>
    <x v="0"/>
    <x v="5"/>
    <n v="5.7375886524822688"/>
  </r>
  <r>
    <x v="0"/>
    <x v="6"/>
    <n v="5.4503546099290769"/>
  </r>
  <r>
    <x v="0"/>
    <x v="7"/>
    <n v="5.5886524822695023"/>
  </r>
  <r>
    <x v="0"/>
    <x v="8"/>
    <n v="5.9999999999999973"/>
  </r>
  <r>
    <x v="0"/>
    <x v="9"/>
    <n v="5.6666666666666679"/>
  </r>
  <r>
    <x v="0"/>
    <x v="10"/>
    <n v="6.3226950354609928"/>
  </r>
  <r>
    <x v="0"/>
    <x v="11"/>
    <n v="6"/>
  </r>
  <r>
    <x v="0"/>
    <x v="12"/>
    <n v="5.7056737588652515"/>
  </r>
  <r>
    <x v="0"/>
    <x v="13"/>
    <n v="6.0780141843971602"/>
  </r>
  <r>
    <x v="1"/>
    <x v="0"/>
    <n v="6.7411764705882335"/>
  </r>
  <r>
    <x v="1"/>
    <x v="1"/>
    <n v="6.7117647058823549"/>
  </r>
  <r>
    <x v="1"/>
    <x v="2"/>
    <n v="6.2000000000000011"/>
  </r>
  <r>
    <x v="1"/>
    <x v="3"/>
    <n v="6.4735294117647024"/>
  </r>
  <r>
    <x v="1"/>
    <x v="4"/>
    <n v="6.335294117647055"/>
  </r>
  <r>
    <x v="1"/>
    <x v="5"/>
    <n v="6.2676470588235302"/>
  </r>
  <r>
    <x v="1"/>
    <x v="6"/>
    <n v="5.9088235294117659"/>
  </r>
  <r>
    <x v="1"/>
    <x v="7"/>
    <n v="6.2029411764705902"/>
  </r>
  <r>
    <x v="1"/>
    <x v="8"/>
    <n v="6.5382352941176523"/>
  </r>
  <r>
    <x v="1"/>
    <x v="9"/>
    <n v="6.370588235294119"/>
  </r>
  <r>
    <x v="1"/>
    <x v="10"/>
    <n v="6.8411764705882376"/>
  </r>
  <r>
    <x v="1"/>
    <x v="11"/>
    <n v="6.6676470588235333"/>
  </r>
  <r>
    <x v="1"/>
    <x v="12"/>
    <n v="6.235294117647058"/>
  </r>
  <r>
    <x v="1"/>
    <x v="13"/>
    <n v="6.6352941176470575"/>
  </r>
  <r>
    <x v="2"/>
    <x v="0"/>
    <n v="5.6818181818181825"/>
  </r>
  <r>
    <x v="2"/>
    <x v="1"/>
    <n v="5.7102272727272734"/>
  </r>
  <r>
    <x v="2"/>
    <x v="2"/>
    <n v="5.6193181818181799"/>
  </r>
  <r>
    <x v="2"/>
    <x v="3"/>
    <n v="5.386363636363634"/>
  </r>
  <r>
    <x v="2"/>
    <x v="4"/>
    <n v="5.6193181818181834"/>
  </r>
  <r>
    <x v="2"/>
    <x v="5"/>
    <n v="5.4715909090909092"/>
  </r>
  <r>
    <x v="2"/>
    <x v="6"/>
    <n v="5.2499999999999982"/>
  </r>
  <r>
    <x v="2"/>
    <x v="7"/>
    <n v="5.3011363636363669"/>
  </r>
  <r>
    <x v="2"/>
    <x v="8"/>
    <n v="5.7840909090909101"/>
  </r>
  <r>
    <x v="2"/>
    <x v="9"/>
    <n v="5.3124999999999991"/>
  </r>
  <r>
    <x v="2"/>
    <x v="10"/>
    <n v="5.7443181818181808"/>
  </r>
  <r>
    <x v="2"/>
    <x v="11"/>
    <n v="5.5568181818181808"/>
  </r>
  <r>
    <x v="2"/>
    <x v="12"/>
    <n v="5.2613636363636358"/>
  </r>
  <r>
    <x v="2"/>
    <x v="13"/>
    <n v="5.7045454545454541"/>
  </r>
  <r>
    <x v="3"/>
    <x v="0"/>
    <n v="5.8239999999999998"/>
  </r>
  <r>
    <x v="3"/>
    <x v="1"/>
    <n v="5.8719999999999981"/>
  </r>
  <r>
    <x v="3"/>
    <x v="2"/>
    <n v="5.4560000000000013"/>
  </r>
  <r>
    <x v="3"/>
    <x v="3"/>
    <n v="4.9359999999999991"/>
  </r>
  <r>
    <x v="3"/>
    <x v="4"/>
    <n v="5.3680000000000012"/>
  </r>
  <r>
    <x v="3"/>
    <x v="5"/>
    <n v="5.2799999999999985"/>
  </r>
  <r>
    <x v="3"/>
    <x v="6"/>
    <n v="5.2400000000000011"/>
  </r>
  <r>
    <x v="3"/>
    <x v="7"/>
    <n v="5.0879999999999992"/>
  </r>
  <r>
    <x v="3"/>
    <x v="8"/>
    <n v="5.4640000000000031"/>
  </r>
  <r>
    <x v="3"/>
    <x v="9"/>
    <n v="5.1280000000000019"/>
  </r>
  <r>
    <x v="3"/>
    <x v="10"/>
    <n v="5.8320000000000007"/>
  </r>
  <r>
    <x v="3"/>
    <x v="11"/>
    <n v="5.6159999999999997"/>
  </r>
  <r>
    <x v="3"/>
    <x v="12"/>
    <n v="5.2880000000000011"/>
  </r>
  <r>
    <x v="3"/>
    <x v="13"/>
    <n v="5.6479999999999979"/>
  </r>
  <r>
    <x v="4"/>
    <x v="0"/>
    <n v="5.4074074074074074"/>
  </r>
  <r>
    <x v="4"/>
    <x v="1"/>
    <n v="6.0370370370370363"/>
  </r>
  <r>
    <x v="4"/>
    <x v="2"/>
    <n v="5.2592592592592604"/>
  </r>
  <r>
    <x v="4"/>
    <x v="3"/>
    <n v="5.1358024691358022"/>
  </r>
  <r>
    <x v="4"/>
    <x v="4"/>
    <n v="5.4320987654320998"/>
  </r>
  <r>
    <x v="4"/>
    <x v="5"/>
    <n v="5.283950617283951"/>
  </r>
  <r>
    <x v="4"/>
    <x v="6"/>
    <n v="5.2345679012345681"/>
  </r>
  <r>
    <x v="4"/>
    <x v="7"/>
    <n v="5.3333333333333348"/>
  </r>
  <r>
    <x v="4"/>
    <x v="8"/>
    <n v="5.5802469135802468"/>
  </r>
  <r>
    <x v="4"/>
    <x v="9"/>
    <n v="5.1851851851851842"/>
  </r>
  <r>
    <x v="4"/>
    <x v="10"/>
    <n v="5.4444444444444438"/>
  </r>
  <r>
    <x v="4"/>
    <x v="11"/>
    <n v="5.5432098765432105"/>
  </r>
  <r>
    <x v="4"/>
    <x v="12"/>
    <n v="5.2592592592592604"/>
  </r>
  <r>
    <x v="4"/>
    <x v="13"/>
    <n v="5.5555555555555536"/>
  </r>
  <r>
    <x v="5"/>
    <x v="0"/>
    <n v="6.6381909547738669"/>
  </r>
  <r>
    <x v="5"/>
    <x v="1"/>
    <n v="7.0703517587939713"/>
  </r>
  <r>
    <x v="5"/>
    <x v="2"/>
    <n v="6.256281407035174"/>
  </r>
  <r>
    <x v="5"/>
    <x v="3"/>
    <n v="6.0904522613065346"/>
  </r>
  <r>
    <x v="5"/>
    <x v="4"/>
    <n v="6.0201005025125625"/>
  </r>
  <r>
    <x v="5"/>
    <x v="5"/>
    <n v="6.3517587939698466"/>
  </r>
  <r>
    <x v="5"/>
    <x v="6"/>
    <n v="5.5829145728643219"/>
  </r>
  <r>
    <x v="5"/>
    <x v="7"/>
    <n v="6.1256281407035198"/>
  </r>
  <r>
    <x v="5"/>
    <x v="8"/>
    <n v="6.3668341708542648"/>
  </r>
  <r>
    <x v="5"/>
    <x v="9"/>
    <n v="6.0251256281407013"/>
  </r>
  <r>
    <x v="5"/>
    <x v="10"/>
    <n v="6.8542713567839204"/>
  </r>
  <r>
    <x v="5"/>
    <x v="11"/>
    <n v="6.4623115577889454"/>
  </r>
  <r>
    <x v="5"/>
    <x v="12"/>
    <n v="6.1557788944723626"/>
  </r>
  <r>
    <x v="5"/>
    <x v="13"/>
    <n v="6.3216080402010029"/>
  </r>
  <r>
    <x v="6"/>
    <x v="0"/>
    <n v="6.5486725663716783"/>
  </r>
  <r>
    <x v="6"/>
    <x v="1"/>
    <n v="6.7389380530973471"/>
  </r>
  <r>
    <x v="6"/>
    <x v="2"/>
    <n v="6.3893805309734484"/>
  </r>
  <r>
    <x v="6"/>
    <x v="3"/>
    <n v="6.2566371681415927"/>
  </r>
  <r>
    <x v="6"/>
    <x v="4"/>
    <n v="6.6327433628318593"/>
  </r>
  <r>
    <x v="6"/>
    <x v="5"/>
    <n v="6.4911504424778768"/>
  </r>
  <r>
    <x v="6"/>
    <x v="6"/>
    <n v="6.3407079646017692"/>
  </r>
  <r>
    <x v="6"/>
    <x v="7"/>
    <n v="6.3274336283185866"/>
  </r>
  <r>
    <x v="6"/>
    <x v="8"/>
    <n v="6.6946902654867264"/>
  </r>
  <r>
    <x v="6"/>
    <x v="9"/>
    <n v="6.3274336283185839"/>
  </r>
  <r>
    <x v="6"/>
    <x v="10"/>
    <n v="6.6991150442477876"/>
  </r>
  <r>
    <x v="6"/>
    <x v="11"/>
    <n v="6.6991150442477858"/>
  </r>
  <r>
    <x v="6"/>
    <x v="12"/>
    <n v="6.4026548672566355"/>
  </r>
  <r>
    <x v="6"/>
    <x v="13"/>
    <n v="6.5353982300884965"/>
  </r>
  <r>
    <x v="7"/>
    <x v="0"/>
    <n v="5.7777777777777768"/>
  </r>
  <r>
    <x v="7"/>
    <x v="1"/>
    <n v="6.0814814814814806"/>
  </r>
  <r>
    <x v="7"/>
    <x v="2"/>
    <n v="5.5703703703703722"/>
  </r>
  <r>
    <x v="7"/>
    <x v="3"/>
    <n v="5.400000000000003"/>
  </r>
  <r>
    <x v="7"/>
    <x v="4"/>
    <n v="5.7259259259259245"/>
  </r>
  <r>
    <x v="7"/>
    <x v="5"/>
    <n v="5.5185185185185164"/>
  </r>
  <r>
    <x v="7"/>
    <x v="6"/>
    <n v="5.4296296296296287"/>
  </r>
  <r>
    <x v="7"/>
    <x v="7"/>
    <n v="5.5629629629629642"/>
  </r>
  <r>
    <x v="7"/>
    <x v="8"/>
    <n v="5.6666666666666652"/>
  </r>
  <r>
    <x v="7"/>
    <x v="9"/>
    <n v="5.4370370370370367"/>
  </r>
  <r>
    <x v="7"/>
    <x v="10"/>
    <n v="5.8074074074074078"/>
  </r>
  <r>
    <x v="7"/>
    <x v="11"/>
    <n v="5.6962962962962944"/>
  </r>
  <r>
    <x v="7"/>
    <x v="12"/>
    <n v="5.3629629629629623"/>
  </r>
  <r>
    <x v="7"/>
    <x v="13"/>
    <n v="5.6296296296296289"/>
  </r>
  <r>
    <x v="8"/>
    <x v="1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x v="0"/>
    <x v="0"/>
    <n v="0.68309859154929564"/>
  </r>
  <r>
    <x v="0"/>
    <x v="1"/>
    <n v="0.23239436619718309"/>
  </r>
  <r>
    <x v="0"/>
    <x v="2"/>
    <n v="0.16901408450704225"/>
  </r>
  <r>
    <x v="0"/>
    <x v="3"/>
    <n v="0.39436619718309857"/>
  </r>
  <r>
    <x v="0"/>
    <x v="4"/>
    <n v="0.19014084507042253"/>
  </r>
  <r>
    <x v="0"/>
    <x v="5"/>
    <n v="0.10563380281690141"/>
  </r>
  <r>
    <x v="0"/>
    <x v="6"/>
    <n v="9.1549295774647904E-2"/>
  </r>
  <r>
    <x v="0"/>
    <x v="7"/>
    <n v="7.0422535211267616E-3"/>
  </r>
  <r>
    <x v="1"/>
    <x v="0"/>
    <n v="0.65648854961832059"/>
  </r>
  <r>
    <x v="1"/>
    <x v="1"/>
    <n v="0.31297709923664124"/>
  </r>
  <r>
    <x v="1"/>
    <x v="2"/>
    <n v="0.19083969465648856"/>
  </r>
  <r>
    <x v="1"/>
    <x v="3"/>
    <n v="0.36641221374045796"/>
  </r>
  <r>
    <x v="1"/>
    <x v="4"/>
    <n v="0.17557251908396945"/>
  </r>
  <r>
    <x v="1"/>
    <x v="5"/>
    <n v="6.8702290076335881E-2"/>
  </r>
  <r>
    <x v="1"/>
    <x v="6"/>
    <n v="6.4885496183206104E-2"/>
  </r>
  <r>
    <x v="1"/>
    <x v="7"/>
    <n v="1.1450381679389311E-2"/>
  </r>
  <r>
    <x v="2"/>
    <x v="0"/>
    <n v="0.66666666666666652"/>
  </r>
  <r>
    <x v="2"/>
    <x v="1"/>
    <n v="0.21333333333333335"/>
  </r>
  <r>
    <x v="2"/>
    <x v="2"/>
    <n v="0.21333333333333335"/>
  </r>
  <r>
    <x v="2"/>
    <x v="3"/>
    <n v="0.37333333333333335"/>
  </r>
  <r>
    <x v="2"/>
    <x v="4"/>
    <n v="9.3333333333333338E-2"/>
  </r>
  <r>
    <x v="2"/>
    <x v="5"/>
    <n v="0.10666666666666667"/>
  </r>
  <r>
    <x v="2"/>
    <x v="6"/>
    <n v="5.3333333333333337E-2"/>
  </r>
  <r>
    <x v="2"/>
    <x v="7"/>
    <n v="1.3333333333333334E-2"/>
  </r>
  <r>
    <x v="3"/>
    <x v="0"/>
    <n v="0.68085106382978722"/>
  </r>
  <r>
    <x v="3"/>
    <x v="1"/>
    <n v="0.27659574468085107"/>
  </r>
  <r>
    <x v="3"/>
    <x v="2"/>
    <n v="0.14893617021276595"/>
  </r>
  <r>
    <x v="3"/>
    <x v="3"/>
    <n v="0.31914893617021278"/>
  </r>
  <r>
    <x v="3"/>
    <x v="4"/>
    <n v="0.14893617021276595"/>
  </r>
  <r>
    <x v="3"/>
    <x v="5"/>
    <n v="0.10638297872340426"/>
  </r>
  <r>
    <x v="3"/>
    <x v="6"/>
    <n v="8.5106382978723402E-2"/>
  </r>
  <r>
    <x v="3"/>
    <x v="7"/>
    <n v="0"/>
  </r>
  <r>
    <x v="4"/>
    <x v="0"/>
    <n v="0.7"/>
  </r>
  <r>
    <x v="4"/>
    <x v="1"/>
    <n v="0.2"/>
  </r>
  <r>
    <x v="4"/>
    <x v="2"/>
    <n v="0.2"/>
  </r>
  <r>
    <x v="4"/>
    <x v="3"/>
    <n v="0.46666666666666662"/>
  </r>
  <r>
    <x v="4"/>
    <x v="4"/>
    <n v="0.16666666666666663"/>
  </r>
  <r>
    <x v="4"/>
    <x v="5"/>
    <n v="0.13333333333333333"/>
  </r>
  <r>
    <x v="4"/>
    <x v="6"/>
    <n v="6.6666666666666666E-2"/>
  </r>
  <r>
    <x v="4"/>
    <x v="7"/>
    <n v="0"/>
  </r>
  <r>
    <x v="5"/>
    <x v="0"/>
    <n v="0.78632478632478642"/>
  </r>
  <r>
    <x v="5"/>
    <x v="1"/>
    <n v="0.17094017094017094"/>
  </r>
  <r>
    <x v="5"/>
    <x v="2"/>
    <n v="0.1965811965811966"/>
  </r>
  <r>
    <x v="5"/>
    <x v="3"/>
    <n v="0.34188034188034189"/>
  </r>
  <r>
    <x v="5"/>
    <x v="4"/>
    <n v="0.14529914529914531"/>
  </r>
  <r>
    <x v="5"/>
    <x v="5"/>
    <n v="0.14529914529914531"/>
  </r>
  <r>
    <x v="5"/>
    <x v="6"/>
    <n v="5.128205128205128E-2"/>
  </r>
  <r>
    <x v="5"/>
    <x v="7"/>
    <n v="2.564102564102564E-2"/>
  </r>
  <r>
    <x v="6"/>
    <x v="0"/>
    <n v="0.57798165137614677"/>
  </r>
  <r>
    <x v="6"/>
    <x v="1"/>
    <n v="0.33944954128440374"/>
  </r>
  <r>
    <x v="6"/>
    <x v="2"/>
    <n v="0.26605504587155965"/>
  </r>
  <r>
    <x v="6"/>
    <x v="3"/>
    <n v="0.51376146788990829"/>
  </r>
  <r>
    <x v="6"/>
    <x v="4"/>
    <n v="0.22018348623853215"/>
  </r>
  <r>
    <x v="6"/>
    <x v="5"/>
    <n v="0.11009174311926608"/>
  </r>
  <r>
    <x v="6"/>
    <x v="6"/>
    <n v="0.21100917431192662"/>
  </r>
  <r>
    <x v="6"/>
    <x v="7"/>
    <n v="1.834862385321101E-2"/>
  </r>
  <r>
    <x v="7"/>
    <x v="0"/>
    <n v="0.53125"/>
  </r>
  <r>
    <x v="7"/>
    <x v="1"/>
    <n v="0.28125"/>
  </r>
  <r>
    <x v="7"/>
    <x v="2"/>
    <n v="0.21875"/>
  </r>
  <r>
    <x v="7"/>
    <x v="3"/>
    <n v="0.375"/>
  </r>
  <r>
    <x v="7"/>
    <x v="4"/>
    <n v="0.375"/>
  </r>
  <r>
    <x v="7"/>
    <x v="5"/>
    <n v="0.28125"/>
  </r>
  <r>
    <x v="7"/>
    <x v="6"/>
    <n v="0.1875"/>
  </r>
  <r>
    <x v="7"/>
    <x v="7"/>
    <n v="3.125E-2"/>
  </r>
  <r>
    <x v="8"/>
    <x v="8"/>
    <m/>
  </r>
  <r>
    <x v="8"/>
    <x v="8"/>
    <m/>
  </r>
  <r>
    <x v="8"/>
    <x v="8"/>
    <m/>
  </r>
  <r>
    <x v="8"/>
    <x v="8"/>
    <m/>
  </r>
  <r>
    <x v="8"/>
    <x v="8"/>
    <m/>
  </r>
  <r>
    <x v="8"/>
    <x v="8"/>
    <m/>
  </r>
  <r>
    <x v="8"/>
    <x v="8"/>
    <m/>
  </r>
  <r>
    <x v="8"/>
    <x v="8"/>
    <m/>
  </r>
  <r>
    <x v="8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DE5EA4-3F95-4C9B-8F4A-19643587D218}" name="PivotTable2" cacheId="2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E1:O12" firstHeaderRow="1" firstDataRow="2" firstDataCol="1"/>
  <pivotFields count="3">
    <pivotField axis="axisCol" showAll="0">
      <items count="10">
        <item x="1"/>
        <item x="7"/>
        <item x="3"/>
        <item x="4"/>
        <item x="2"/>
        <item x="5"/>
        <item x="6"/>
        <item x="0"/>
        <item x="8"/>
        <item t="default"/>
      </items>
    </pivotField>
    <pivotField axis="axisRow" showAll="0">
      <items count="10">
        <item x="7"/>
        <item x="3"/>
        <item x="2"/>
        <item x="1"/>
        <item x="4"/>
        <item x="5"/>
        <item x="0"/>
        <item x="6"/>
        <item x="8"/>
        <item t="default"/>
      </items>
    </pivotField>
    <pivotField dataField="1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Column N %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DE3B3C-A396-4424-8871-A82BF0DDE425}" name="PivotTable1" cacheId="2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1:O17" firstHeaderRow="1" firstDataRow="2" firstDataCol="1"/>
  <pivotFields count="3">
    <pivotField axis="axisCol" showAll="0">
      <items count="10">
        <item x="1"/>
        <item x="7"/>
        <item x="2"/>
        <item x="3"/>
        <item x="5"/>
        <item x="4"/>
        <item x="6"/>
        <item x="0"/>
        <item h="1" x="8"/>
        <item t="default"/>
      </items>
    </pivotField>
    <pivotField axis="axisRow" showAll="0">
      <items count="16">
        <item x="0"/>
        <item x="1"/>
        <item x="4"/>
        <item x="2"/>
        <item x="9"/>
        <item x="10"/>
        <item x="5"/>
        <item x="11"/>
        <item x="3"/>
        <item x="8"/>
        <item x="12"/>
        <item x="13"/>
        <item x="7"/>
        <item x="6"/>
        <item x="14"/>
        <item t="default"/>
      </items>
    </pivotField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Mean" fld="2" baseField="0" baseItem="0"/>
  </dataFields>
  <formats count="1">
    <format dxfId="0">
      <pivotArea collapsedLevelsAreSubtotals="1" fieldPosition="0">
        <references count="2">
          <reference field="0" count="8" selected="0">
            <x v="0"/>
            <x v="1"/>
            <x v="2"/>
            <x v="3"/>
            <x v="4"/>
            <x v="5"/>
            <x v="6"/>
            <x v="7"/>
          </reference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A7E4D-6903-4C28-8D29-BB8431A23E7E}">
  <dimension ref="A1:B11"/>
  <sheetViews>
    <sheetView workbookViewId="0">
      <selection activeCell="A5" sqref="A5:B11"/>
    </sheetView>
  </sheetViews>
  <sheetFormatPr defaultRowHeight="14.5" x14ac:dyDescent="0.35"/>
  <cols>
    <col min="1" max="1" width="36.26953125" customWidth="1"/>
  </cols>
  <sheetData>
    <row r="1" spans="1:2" x14ac:dyDescent="0.35">
      <c r="A1" s="71" t="s">
        <v>117</v>
      </c>
    </row>
    <row r="2" spans="1:2" x14ac:dyDescent="0.35">
      <c r="A2" s="72" t="s">
        <v>125</v>
      </c>
    </row>
    <row r="3" spans="1:2" x14ac:dyDescent="0.35">
      <c r="A3" s="72" t="s">
        <v>126</v>
      </c>
    </row>
    <row r="5" spans="1:2" x14ac:dyDescent="0.35">
      <c r="A5" s="71" t="s">
        <v>118</v>
      </c>
      <c r="B5">
        <v>3588</v>
      </c>
    </row>
    <row r="6" spans="1:2" x14ac:dyDescent="0.35">
      <c r="A6" s="71" t="s">
        <v>124</v>
      </c>
      <c r="B6">
        <f>B5-B7</f>
        <v>2809</v>
      </c>
    </row>
    <row r="7" spans="1:2" x14ac:dyDescent="0.35">
      <c r="A7" t="s">
        <v>120</v>
      </c>
      <c r="B7">
        <v>779</v>
      </c>
    </row>
    <row r="8" spans="1:2" x14ac:dyDescent="0.35">
      <c r="A8" t="s">
        <v>121</v>
      </c>
      <c r="B8">
        <v>184</v>
      </c>
    </row>
    <row r="9" spans="1:2" x14ac:dyDescent="0.35">
      <c r="A9" t="s">
        <v>122</v>
      </c>
      <c r="B9">
        <v>68</v>
      </c>
    </row>
    <row r="10" spans="1:2" x14ac:dyDescent="0.35">
      <c r="A10" t="s">
        <v>123</v>
      </c>
      <c r="B10">
        <v>127</v>
      </c>
    </row>
    <row r="11" spans="1:2" x14ac:dyDescent="0.35">
      <c r="A11" t="s">
        <v>119</v>
      </c>
      <c r="B11">
        <v>400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78FA-CB5B-42F7-8413-CBC42883D2F0}">
  <dimension ref="A2:J48"/>
  <sheetViews>
    <sheetView topLeftCell="A19" workbookViewId="0">
      <selection activeCell="B25" sqref="B25"/>
    </sheetView>
  </sheetViews>
  <sheetFormatPr defaultColWidth="9.1796875" defaultRowHeight="14.5" x14ac:dyDescent="0.35"/>
  <cols>
    <col min="1" max="1" width="9.1796875" style="89"/>
    <col min="2" max="2" width="101.26953125" style="89" customWidth="1"/>
    <col min="3" max="16384" width="9.1796875" style="89"/>
  </cols>
  <sheetData>
    <row r="2" spans="1:10" ht="15" customHeight="1" x14ac:dyDescent="0.35">
      <c r="A2" s="86" t="s">
        <v>161</v>
      </c>
      <c r="B2" s="86"/>
      <c r="C2" s="87"/>
      <c r="D2" s="87"/>
      <c r="E2" s="87"/>
      <c r="F2" s="87"/>
      <c r="G2" s="87"/>
      <c r="H2" s="87"/>
      <c r="I2" s="87"/>
      <c r="J2" s="88"/>
    </row>
    <row r="3" spans="1:10" ht="47" x14ac:dyDescent="0.35">
      <c r="A3" s="90" t="s">
        <v>131</v>
      </c>
      <c r="B3" s="90"/>
      <c r="C3" s="91" t="s">
        <v>132</v>
      </c>
      <c r="D3" s="92"/>
      <c r="E3" s="93" t="s">
        <v>133</v>
      </c>
      <c r="F3" s="92" t="s">
        <v>134</v>
      </c>
      <c r="G3" s="92" t="s">
        <v>135</v>
      </c>
      <c r="H3" s="92" t="s">
        <v>136</v>
      </c>
      <c r="I3" s="94"/>
      <c r="J3" s="88"/>
    </row>
    <row r="4" spans="1:10" x14ac:dyDescent="0.35">
      <c r="A4" s="95"/>
      <c r="B4" s="95"/>
      <c r="C4" s="96" t="s">
        <v>137</v>
      </c>
      <c r="D4" s="97" t="s">
        <v>138</v>
      </c>
      <c r="E4" s="97" t="s">
        <v>139</v>
      </c>
      <c r="F4" s="98"/>
      <c r="G4" s="98"/>
      <c r="H4" s="97" t="s">
        <v>140</v>
      </c>
      <c r="I4" s="99" t="s">
        <v>141</v>
      </c>
      <c r="J4" s="88"/>
    </row>
    <row r="5" spans="1:10" x14ac:dyDescent="0.35">
      <c r="A5" s="100" t="s">
        <v>142</v>
      </c>
      <c r="B5" s="101" t="s">
        <v>143</v>
      </c>
      <c r="C5" s="119">
        <v>0.11027188114546194</v>
      </c>
      <c r="D5" s="103">
        <v>0.35916750999454777</v>
      </c>
      <c r="E5" s="104"/>
      <c r="F5" s="103">
        <v>0.30702075793864508</v>
      </c>
      <c r="G5" s="103">
        <v>0.75902480290837526</v>
      </c>
      <c r="H5" s="103">
        <v>-0.59632294844602118</v>
      </c>
      <c r="I5" s="105">
        <v>0.81686671073694506</v>
      </c>
      <c r="J5" s="88"/>
    </row>
    <row r="6" spans="1:10" x14ac:dyDescent="0.35">
      <c r="A6" s="106"/>
      <c r="B6" s="115" t="s">
        <v>144</v>
      </c>
      <c r="C6" s="120">
        <v>0.3861677166601411</v>
      </c>
      <c r="D6" s="116">
        <v>4.6987897707669722E-2</v>
      </c>
      <c r="E6" s="116">
        <v>0.37964202355130033</v>
      </c>
      <c r="F6" s="116">
        <v>8.2184506117435401</v>
      </c>
      <c r="G6" s="116">
        <v>5.0094597219418363E-15</v>
      </c>
      <c r="H6" s="108">
        <v>0.29372782538457187</v>
      </c>
      <c r="I6" s="109">
        <v>0.47860760793571033</v>
      </c>
      <c r="J6" s="88"/>
    </row>
    <row r="7" spans="1:10" x14ac:dyDescent="0.35">
      <c r="A7" s="106"/>
      <c r="B7" s="115" t="s">
        <v>146</v>
      </c>
      <c r="C7" s="120">
        <v>0.17912772266547272</v>
      </c>
      <c r="D7" s="116">
        <v>6.0505248839469443E-2</v>
      </c>
      <c r="E7" s="116">
        <v>0.16636743001265122</v>
      </c>
      <c r="F7" s="116">
        <v>2.9605319555122991</v>
      </c>
      <c r="G7" s="116">
        <v>3.2976737648467641E-3</v>
      </c>
      <c r="H7" s="108">
        <v>6.009497386877842E-2</v>
      </c>
      <c r="I7" s="109">
        <v>0.29816047146216701</v>
      </c>
      <c r="J7" s="88"/>
    </row>
    <row r="8" spans="1:10" x14ac:dyDescent="0.35">
      <c r="A8" s="106"/>
      <c r="B8" s="115" t="s">
        <v>155</v>
      </c>
      <c r="C8" s="120">
        <v>0.12544373597398056</v>
      </c>
      <c r="D8" s="116">
        <v>6.0635067977338704E-2</v>
      </c>
      <c r="E8" s="116">
        <v>0.11519367706564779</v>
      </c>
      <c r="F8" s="116">
        <v>2.0688314560950598</v>
      </c>
      <c r="G8" s="116">
        <v>3.9354697572694358E-2</v>
      </c>
      <c r="H8" s="108">
        <v>6.1555923293451498E-3</v>
      </c>
      <c r="I8" s="109">
        <v>0.24473187961861598</v>
      </c>
      <c r="J8" s="88"/>
    </row>
    <row r="9" spans="1:10" x14ac:dyDescent="0.35">
      <c r="A9" s="106"/>
      <c r="B9" s="107" t="s">
        <v>145</v>
      </c>
      <c r="C9" s="121">
        <v>0.10606837211756283</v>
      </c>
      <c r="D9" s="108">
        <v>6.967914415974133E-2</v>
      </c>
      <c r="E9" s="108">
        <v>9.1036007349066611E-2</v>
      </c>
      <c r="F9" s="108">
        <v>1.522239881052474</v>
      </c>
      <c r="G9" s="108">
        <v>0.12892434381193141</v>
      </c>
      <c r="H9" s="108">
        <v>-3.1012298108929012E-2</v>
      </c>
      <c r="I9" s="109">
        <v>0.24314904234405466</v>
      </c>
      <c r="J9" s="88"/>
    </row>
    <row r="10" spans="1:10" x14ac:dyDescent="0.35">
      <c r="A10" s="106"/>
      <c r="B10" s="107" t="s">
        <v>148</v>
      </c>
      <c r="C10" s="121">
        <v>7.7330770420996675E-2</v>
      </c>
      <c r="D10" s="108">
        <v>5.0432342108622352E-2</v>
      </c>
      <c r="E10" s="108">
        <v>7.5053011394781932E-2</v>
      </c>
      <c r="F10" s="108">
        <v>1.5333567149120273</v>
      </c>
      <c r="G10" s="108">
        <v>0.12616383421581409</v>
      </c>
      <c r="H10" s="108">
        <v>-2.1885420315972653E-2</v>
      </c>
      <c r="I10" s="109">
        <v>0.176546961157966</v>
      </c>
      <c r="J10" s="88"/>
    </row>
    <row r="11" spans="1:10" x14ac:dyDescent="0.35">
      <c r="A11" s="106"/>
      <c r="B11" s="107" t="s">
        <v>156</v>
      </c>
      <c r="C11" s="121">
        <v>7.9951280845964021E-2</v>
      </c>
      <c r="D11" s="108">
        <v>6.9523562652999582E-2</v>
      </c>
      <c r="E11" s="108">
        <v>6.8127932840983438E-2</v>
      </c>
      <c r="F11" s="108">
        <v>1.1499882600235898</v>
      </c>
      <c r="G11" s="108">
        <v>0.25099681011367209</v>
      </c>
      <c r="H11" s="108">
        <v>-5.6823311895274661E-2</v>
      </c>
      <c r="I11" s="109">
        <v>0.21672587358720269</v>
      </c>
      <c r="J11" s="88"/>
    </row>
    <row r="12" spans="1:10" x14ac:dyDescent="0.35">
      <c r="A12" s="106"/>
      <c r="B12" s="107" t="s">
        <v>158</v>
      </c>
      <c r="C12" s="121">
        <v>7.3640447386157382E-2</v>
      </c>
      <c r="D12" s="108">
        <v>6.4959917672314821E-2</v>
      </c>
      <c r="E12" s="108">
        <v>6.2180121800661646E-2</v>
      </c>
      <c r="F12" s="108">
        <v>1.1336290134730591</v>
      </c>
      <c r="G12" s="108">
        <v>0.25778830041564144</v>
      </c>
      <c r="H12" s="108">
        <v>-5.4156028299081643E-2</v>
      </c>
      <c r="I12" s="109">
        <v>0.20143692307139641</v>
      </c>
      <c r="J12" s="88"/>
    </row>
    <row r="13" spans="1:10" x14ac:dyDescent="0.35">
      <c r="A13" s="106"/>
      <c r="B13" s="107" t="s">
        <v>147</v>
      </c>
      <c r="C13" s="121">
        <v>6.2893668664786129E-2</v>
      </c>
      <c r="D13" s="108">
        <v>6.2546550780323104E-2</v>
      </c>
      <c r="E13" s="108">
        <v>5.4120016785451953E-2</v>
      </c>
      <c r="F13" s="108">
        <v>1.0055497526263626</v>
      </c>
      <c r="G13" s="108">
        <v>0.31538257959888477</v>
      </c>
      <c r="H13" s="108">
        <v>-6.0154959511042855E-2</v>
      </c>
      <c r="I13" s="109">
        <v>0.18594229684061511</v>
      </c>
      <c r="J13" s="88"/>
    </row>
    <row r="14" spans="1:10" x14ac:dyDescent="0.35">
      <c r="A14" s="106"/>
      <c r="B14" s="107" t="s">
        <v>150</v>
      </c>
      <c r="C14" s="121">
        <v>2.5568258096313592E-2</v>
      </c>
      <c r="D14" s="108">
        <v>6.2453829215476812E-2</v>
      </c>
      <c r="E14" s="108">
        <v>2.2348807113859472E-2</v>
      </c>
      <c r="F14" s="108">
        <v>0.40939456263119683</v>
      </c>
      <c r="G14" s="108">
        <v>0.68252064035103843</v>
      </c>
      <c r="H14" s="108">
        <v>-9.7297957760781401E-2</v>
      </c>
      <c r="I14" s="109">
        <v>0.14843447395340859</v>
      </c>
      <c r="J14" s="88"/>
    </row>
    <row r="15" spans="1:10" x14ac:dyDescent="0.35">
      <c r="A15" s="106"/>
      <c r="B15" s="107" t="s">
        <v>152</v>
      </c>
      <c r="C15" s="121">
        <v>2.2075583583825447E-3</v>
      </c>
      <c r="D15" s="108">
        <v>6.3229250145579854E-2</v>
      </c>
      <c r="E15" s="108">
        <v>1.9163334330908229E-3</v>
      </c>
      <c r="F15" s="108">
        <v>3.4913562208943386E-2</v>
      </c>
      <c r="G15" s="108">
        <v>0.97217016547289525</v>
      </c>
      <c r="H15" s="108">
        <v>-0.12218415299794662</v>
      </c>
      <c r="I15" s="109">
        <v>0.12659926971471172</v>
      </c>
      <c r="J15" s="88"/>
    </row>
    <row r="16" spans="1:10" x14ac:dyDescent="0.35">
      <c r="A16" s="106"/>
      <c r="B16" s="107" t="s">
        <v>154</v>
      </c>
      <c r="C16" s="121">
        <v>1.3926322291547809E-3</v>
      </c>
      <c r="D16" s="108">
        <v>6.1600995905341752E-2</v>
      </c>
      <c r="E16" s="108">
        <v>1.2167097772078526E-3</v>
      </c>
      <c r="F16" s="108">
        <v>2.2607300558821295E-2</v>
      </c>
      <c r="G16" s="108">
        <v>0.9819774366973556</v>
      </c>
      <c r="H16" s="108">
        <v>-0.11979579376478146</v>
      </c>
      <c r="I16" s="109">
        <v>0.12258105822309102</v>
      </c>
      <c r="J16" s="88"/>
    </row>
    <row r="17" spans="1:10" x14ac:dyDescent="0.35">
      <c r="A17" s="106"/>
      <c r="B17" s="107" t="s">
        <v>157</v>
      </c>
      <c r="C17" s="121">
        <v>-3.3144702509988206E-3</v>
      </c>
      <c r="D17" s="108">
        <v>5.9187358253664446E-2</v>
      </c>
      <c r="E17" s="108">
        <v>-3.053002654543318E-3</v>
      </c>
      <c r="F17" s="108">
        <v>-5.599963148876666E-2</v>
      </c>
      <c r="G17" s="108">
        <v>0.9553766175279601</v>
      </c>
      <c r="H17" s="108">
        <v>-0.1197545160665375</v>
      </c>
      <c r="I17" s="109">
        <v>0.11312557556453987</v>
      </c>
      <c r="J17" s="88"/>
    </row>
    <row r="18" spans="1:10" x14ac:dyDescent="0.35">
      <c r="A18" s="106"/>
      <c r="B18" s="107" t="s">
        <v>153</v>
      </c>
      <c r="C18" s="121">
        <v>-3.8935550655171867E-3</v>
      </c>
      <c r="D18" s="108">
        <v>6.3476752890057775E-2</v>
      </c>
      <c r="E18" s="108">
        <v>-3.3817085549403404E-3</v>
      </c>
      <c r="F18" s="108">
        <v>-6.1338283517130346E-2</v>
      </c>
      <c r="G18" s="108">
        <v>0.95112762151569341</v>
      </c>
      <c r="H18" s="108">
        <v>-0.12877218173208824</v>
      </c>
      <c r="I18" s="109">
        <v>0.12098507160105387</v>
      </c>
      <c r="J18" s="88"/>
    </row>
    <row r="19" spans="1:10" x14ac:dyDescent="0.35">
      <c r="A19" s="106"/>
      <c r="B19" s="107" t="s">
        <v>151</v>
      </c>
      <c r="C19" s="121">
        <v>-3.738947244862223E-2</v>
      </c>
      <c r="D19" s="108">
        <v>5.4457761988346627E-2</v>
      </c>
      <c r="E19" s="108">
        <v>-3.3330368703526306E-2</v>
      </c>
      <c r="F19" s="108">
        <v>-0.68657747001470926</v>
      </c>
      <c r="G19" s="108">
        <v>0.49284009659118388</v>
      </c>
      <c r="H19" s="108">
        <v>-0.14452492312642284</v>
      </c>
      <c r="I19" s="109">
        <v>6.9745978229178385E-2</v>
      </c>
      <c r="J19" s="88"/>
    </row>
    <row r="20" spans="1:10" x14ac:dyDescent="0.35">
      <c r="A20" s="110"/>
      <c r="B20" s="111" t="s">
        <v>149</v>
      </c>
      <c r="C20" s="122">
        <v>-4.7904438264262578E-2</v>
      </c>
      <c r="D20" s="112">
        <v>5.7855996908836006E-2</v>
      </c>
      <c r="E20" s="112">
        <v>-4.2669487045185979E-2</v>
      </c>
      <c r="F20" s="112">
        <v>-0.82799434498978297</v>
      </c>
      <c r="G20" s="112">
        <v>0.40828316837882528</v>
      </c>
      <c r="H20" s="112">
        <v>-0.16172527990237434</v>
      </c>
      <c r="I20" s="113">
        <v>6.59164033738492E-2</v>
      </c>
      <c r="J20" s="88"/>
    </row>
    <row r="21" spans="1:10" ht="15" customHeight="1" x14ac:dyDescent="0.35">
      <c r="A21" s="114" t="s">
        <v>159</v>
      </c>
      <c r="B21" s="114"/>
      <c r="C21" s="114"/>
      <c r="D21" s="114"/>
      <c r="E21" s="114"/>
      <c r="F21" s="114"/>
      <c r="G21" s="114"/>
      <c r="H21" s="114"/>
      <c r="I21" s="114"/>
      <c r="J21" s="88"/>
    </row>
    <row r="22" spans="1:10" ht="15" customHeight="1" x14ac:dyDescent="0.35">
      <c r="A22" s="114" t="s">
        <v>160</v>
      </c>
      <c r="B22" s="114"/>
      <c r="C22" s="114"/>
      <c r="D22" s="114"/>
      <c r="E22" s="114"/>
      <c r="F22" s="114"/>
      <c r="G22" s="114"/>
      <c r="H22" s="114"/>
      <c r="I22" s="114"/>
      <c r="J22" s="88"/>
    </row>
    <row r="28" spans="1:10" ht="15" customHeight="1" x14ac:dyDescent="0.35">
      <c r="A28" s="79" t="s">
        <v>161</v>
      </c>
      <c r="B28" s="79"/>
      <c r="C28" s="79"/>
      <c r="D28" s="79"/>
      <c r="E28" s="79"/>
      <c r="F28" s="79"/>
      <c r="G28" s="79"/>
      <c r="H28" s="79"/>
      <c r="I28" s="79"/>
      <c r="J28" s="80"/>
    </row>
    <row r="29" spans="1:10" s="118" customFormat="1" ht="47" x14ac:dyDescent="0.35">
      <c r="A29" s="75" t="s">
        <v>131</v>
      </c>
      <c r="B29" s="75"/>
      <c r="C29" s="76" t="s">
        <v>132</v>
      </c>
      <c r="D29" s="77"/>
      <c r="E29" s="74" t="s">
        <v>133</v>
      </c>
      <c r="F29" s="77" t="s">
        <v>134</v>
      </c>
      <c r="G29" s="77" t="s">
        <v>135</v>
      </c>
      <c r="H29" s="77" t="s">
        <v>136</v>
      </c>
      <c r="I29" s="78"/>
      <c r="J29" s="117"/>
    </row>
    <row r="30" spans="1:10" x14ac:dyDescent="0.35">
      <c r="A30" s="81"/>
      <c r="B30" s="81"/>
      <c r="C30" s="82" t="s">
        <v>137</v>
      </c>
      <c r="D30" s="83" t="s">
        <v>138</v>
      </c>
      <c r="E30" s="83" t="s">
        <v>139</v>
      </c>
      <c r="F30" s="84"/>
      <c r="G30" s="84"/>
      <c r="H30" s="83" t="s">
        <v>140</v>
      </c>
      <c r="I30" s="85" t="s">
        <v>141</v>
      </c>
      <c r="J30" s="80"/>
    </row>
    <row r="31" spans="1:10" x14ac:dyDescent="0.35">
      <c r="A31" s="100" t="s">
        <v>142</v>
      </c>
      <c r="B31" s="101" t="s">
        <v>143</v>
      </c>
      <c r="C31" s="102">
        <v>3.8987545650331024E-2</v>
      </c>
      <c r="D31" s="103">
        <v>0.46589134566472451</v>
      </c>
      <c r="E31" s="104"/>
      <c r="F31" s="103">
        <v>8.3683773079545762E-2</v>
      </c>
      <c r="G31" s="103">
        <v>0.93338757605826295</v>
      </c>
      <c r="H31" s="103">
        <v>-0.87943561501582923</v>
      </c>
      <c r="I31" s="105">
        <v>0.95741070631649128</v>
      </c>
      <c r="J31" s="88"/>
    </row>
    <row r="32" spans="1:10" x14ac:dyDescent="0.35">
      <c r="A32" s="106"/>
      <c r="B32" s="115" t="s">
        <v>162</v>
      </c>
      <c r="C32" s="120">
        <v>0.27459012786985493</v>
      </c>
      <c r="D32" s="116">
        <v>5.986321166695812E-2</v>
      </c>
      <c r="E32" s="116">
        <v>0.29061573442485655</v>
      </c>
      <c r="F32" s="116">
        <v>4.5869595069089266</v>
      </c>
      <c r="G32" s="116">
        <v>7.7265283084142875E-6</v>
      </c>
      <c r="H32" s="108">
        <v>0.15658029450763394</v>
      </c>
      <c r="I32" s="109">
        <v>0.39259996123207591</v>
      </c>
      <c r="J32" s="88"/>
    </row>
    <row r="33" spans="1:10" x14ac:dyDescent="0.35">
      <c r="A33" s="106"/>
      <c r="B33" s="115" t="s">
        <v>171</v>
      </c>
      <c r="C33" s="120">
        <v>0.22273643093881756</v>
      </c>
      <c r="D33" s="116">
        <v>8.1578765495119845E-2</v>
      </c>
      <c r="E33" s="116">
        <v>0.20164854263071519</v>
      </c>
      <c r="F33" s="116">
        <v>2.730323627563866</v>
      </c>
      <c r="G33" s="116">
        <v>6.8647029475786539E-3</v>
      </c>
      <c r="H33" s="108">
        <v>6.1918187916141038E-2</v>
      </c>
      <c r="I33" s="109">
        <v>0.38355467396149412</v>
      </c>
      <c r="J33" s="88"/>
    </row>
    <row r="34" spans="1:10" x14ac:dyDescent="0.35">
      <c r="A34" s="106"/>
      <c r="B34" s="115" t="s">
        <v>163</v>
      </c>
      <c r="C34" s="120">
        <v>0.2057411866564868</v>
      </c>
      <c r="D34" s="116">
        <v>8.0618721794500497E-2</v>
      </c>
      <c r="E34" s="116">
        <v>0.19453221206291382</v>
      </c>
      <c r="F34" s="116">
        <v>2.5520273960796249</v>
      </c>
      <c r="G34" s="116">
        <v>1.1420542106667268E-2</v>
      </c>
      <c r="H34" s="108">
        <v>4.6815501583437835E-2</v>
      </c>
      <c r="I34" s="109">
        <v>0.36466687172953577</v>
      </c>
      <c r="J34" s="88"/>
    </row>
    <row r="35" spans="1:10" x14ac:dyDescent="0.35">
      <c r="A35" s="106"/>
      <c r="B35" s="115" t="s">
        <v>175</v>
      </c>
      <c r="C35" s="120">
        <v>0.19366189593159</v>
      </c>
      <c r="D35" s="116">
        <v>7.7694507004379604E-2</v>
      </c>
      <c r="E35" s="116">
        <v>0.17921220865348497</v>
      </c>
      <c r="F35" s="116">
        <v>2.492607307755661</v>
      </c>
      <c r="G35" s="116">
        <v>1.3453871036476312E-2</v>
      </c>
      <c r="H35" s="108">
        <v>4.0500787975073865E-2</v>
      </c>
      <c r="I35" s="109">
        <v>0.34682300388810616</v>
      </c>
      <c r="J35" s="88"/>
    </row>
    <row r="36" spans="1:10" x14ac:dyDescent="0.35">
      <c r="A36" s="106"/>
      <c r="B36" s="107" t="s">
        <v>173</v>
      </c>
      <c r="C36" s="121">
        <v>9.9889125864797548E-2</v>
      </c>
      <c r="D36" s="108">
        <v>8.612721807350586E-2</v>
      </c>
      <c r="E36" s="108">
        <v>8.953741612636279E-2</v>
      </c>
      <c r="F36" s="108">
        <v>1.159785815670332</v>
      </c>
      <c r="G36" s="108">
        <v>0.2474529424383782</v>
      </c>
      <c r="H36" s="108">
        <v>-6.9895594496540828E-2</v>
      </c>
      <c r="I36" s="109">
        <v>0.26967384622613594</v>
      </c>
      <c r="J36" s="88"/>
    </row>
    <row r="37" spans="1:10" x14ac:dyDescent="0.35">
      <c r="A37" s="106"/>
      <c r="B37" s="107" t="s">
        <v>167</v>
      </c>
      <c r="C37" s="121">
        <v>8.8291973378749056E-2</v>
      </c>
      <c r="D37" s="108">
        <v>7.6462802837650307E-2</v>
      </c>
      <c r="E37" s="108">
        <v>7.9723584459473126E-2</v>
      </c>
      <c r="F37" s="108">
        <v>1.154704903588416</v>
      </c>
      <c r="G37" s="108">
        <v>0.24952356336903556</v>
      </c>
      <c r="H37" s="108">
        <v>-6.2441045615953039E-2</v>
      </c>
      <c r="I37" s="109">
        <v>0.23902499237345115</v>
      </c>
      <c r="J37" s="88"/>
    </row>
    <row r="38" spans="1:10" x14ac:dyDescent="0.35">
      <c r="A38" s="106"/>
      <c r="B38" s="107" t="s">
        <v>165</v>
      </c>
      <c r="C38" s="121">
        <v>8.102665792254389E-2</v>
      </c>
      <c r="D38" s="108">
        <v>7.695769436846174E-2</v>
      </c>
      <c r="E38" s="108">
        <v>7.5717820257295385E-2</v>
      </c>
      <c r="F38" s="108">
        <v>1.0528727320571816</v>
      </c>
      <c r="G38" s="108">
        <v>0.29360927595495484</v>
      </c>
      <c r="H38" s="108">
        <v>-7.0681953016812724E-2</v>
      </c>
      <c r="I38" s="109">
        <v>0.23273526886190049</v>
      </c>
      <c r="J38" s="88"/>
    </row>
    <row r="39" spans="1:10" x14ac:dyDescent="0.35">
      <c r="A39" s="106"/>
      <c r="B39" s="107" t="s">
        <v>169</v>
      </c>
      <c r="C39" s="121">
        <v>6.7310736418364395E-2</v>
      </c>
      <c r="D39" s="108">
        <v>7.524601915207052E-2</v>
      </c>
      <c r="E39" s="108">
        <v>6.0962458543683734E-2</v>
      </c>
      <c r="F39" s="108">
        <v>0.89454215886598465</v>
      </c>
      <c r="G39" s="108">
        <v>0.37205598808335527</v>
      </c>
      <c r="H39" s="108">
        <v>-8.1023606728940809E-2</v>
      </c>
      <c r="I39" s="109">
        <v>0.21564507956566958</v>
      </c>
      <c r="J39" s="88"/>
    </row>
    <row r="40" spans="1:10" x14ac:dyDescent="0.35">
      <c r="A40" s="106"/>
      <c r="B40" s="107" t="s">
        <v>168</v>
      </c>
      <c r="C40" s="121">
        <v>3.9991253740021833E-2</v>
      </c>
      <c r="D40" s="108">
        <v>8.6113501746529819E-2</v>
      </c>
      <c r="E40" s="108">
        <v>3.5150788632667365E-2</v>
      </c>
      <c r="F40" s="108">
        <v>0.46440166674134109</v>
      </c>
      <c r="G40" s="108">
        <v>0.64284108638123127</v>
      </c>
      <c r="H40" s="108">
        <v>-0.12976642728587648</v>
      </c>
      <c r="I40" s="109">
        <v>0.20974893476592013</v>
      </c>
      <c r="J40" s="88"/>
    </row>
    <row r="41" spans="1:10" x14ac:dyDescent="0.35">
      <c r="A41" s="106"/>
      <c r="B41" s="107" t="s">
        <v>164</v>
      </c>
      <c r="C41" s="121">
        <v>2.3473984594621196E-2</v>
      </c>
      <c r="D41" s="108">
        <v>9.1079377307059117E-2</v>
      </c>
      <c r="E41" s="108">
        <v>2.1370853902972352E-2</v>
      </c>
      <c r="F41" s="108">
        <v>0.25773106150564168</v>
      </c>
      <c r="G41" s="108">
        <v>0.79686685546667047</v>
      </c>
      <c r="H41" s="108">
        <v>-0.1560730500439074</v>
      </c>
      <c r="I41" s="109">
        <v>0.20302101923314977</v>
      </c>
      <c r="J41" s="88"/>
    </row>
    <row r="42" spans="1:10" x14ac:dyDescent="0.35">
      <c r="A42" s="106"/>
      <c r="B42" s="107" t="s">
        <v>172</v>
      </c>
      <c r="C42" s="121">
        <v>-3.8289702088199901E-3</v>
      </c>
      <c r="D42" s="108">
        <v>8.5328785122422354E-2</v>
      </c>
      <c r="E42" s="108">
        <v>-3.4088182365495765E-3</v>
      </c>
      <c r="F42" s="108">
        <v>-4.487313634345684E-2</v>
      </c>
      <c r="G42" s="108">
        <v>0.96425106994054677</v>
      </c>
      <c r="H42" s="108">
        <v>-0.17203971989794536</v>
      </c>
      <c r="I42" s="109">
        <v>0.16438177948030541</v>
      </c>
      <c r="J42" s="88"/>
    </row>
    <row r="43" spans="1:10" x14ac:dyDescent="0.35">
      <c r="A43" s="106"/>
      <c r="B43" s="107" t="s">
        <v>166</v>
      </c>
      <c r="C43" s="121">
        <v>-8.6060355650997063E-3</v>
      </c>
      <c r="D43" s="108">
        <v>7.0851542888400523E-2</v>
      </c>
      <c r="E43" s="108">
        <v>-8.4590052203795153E-3</v>
      </c>
      <c r="F43" s="108">
        <v>-0.12146574674676062</v>
      </c>
      <c r="G43" s="108">
        <v>0.90343829113956597</v>
      </c>
      <c r="H43" s="108">
        <v>-0.14827743870051491</v>
      </c>
      <c r="I43" s="109">
        <v>0.13106536757031551</v>
      </c>
      <c r="J43" s="88"/>
    </row>
    <row r="44" spans="1:10" x14ac:dyDescent="0.35">
      <c r="A44" s="106"/>
      <c r="B44" s="107" t="s">
        <v>170</v>
      </c>
      <c r="C44" s="121">
        <v>-1.8229599640398299E-2</v>
      </c>
      <c r="D44" s="108">
        <v>8.9055668724026968E-2</v>
      </c>
      <c r="E44" s="108">
        <v>-1.6454515360013879E-2</v>
      </c>
      <c r="F44" s="108">
        <v>-0.20469892485889565</v>
      </c>
      <c r="G44" s="108">
        <v>0.83800562097464704</v>
      </c>
      <c r="H44" s="108">
        <v>-0.19378724737489719</v>
      </c>
      <c r="I44" s="109">
        <v>0.15732804809410059</v>
      </c>
      <c r="J44" s="88"/>
    </row>
    <row r="45" spans="1:10" x14ac:dyDescent="0.35">
      <c r="A45" s="106"/>
      <c r="B45" s="107" t="s">
        <v>176</v>
      </c>
      <c r="C45" s="121">
        <v>-0.13791207634481953</v>
      </c>
      <c r="D45" s="108">
        <v>8.6291678625107879E-2</v>
      </c>
      <c r="E45" s="108">
        <v>-0.13064361924080758</v>
      </c>
      <c r="F45" s="108">
        <v>-1.5982082924122409</v>
      </c>
      <c r="G45" s="108">
        <v>0.11150015561094304</v>
      </c>
      <c r="H45" s="108">
        <v>-0.30802100186904136</v>
      </c>
      <c r="I45" s="109">
        <v>3.2196849179402326E-2</v>
      </c>
      <c r="J45" s="88"/>
    </row>
    <row r="46" spans="1:10" x14ac:dyDescent="0.35">
      <c r="A46" s="110"/>
      <c r="B46" s="111" t="s">
        <v>174</v>
      </c>
      <c r="C46" s="122">
        <v>-0.16000714244855746</v>
      </c>
      <c r="D46" s="112">
        <v>8.9347826794993743E-2</v>
      </c>
      <c r="E46" s="112">
        <v>-0.14285924321123258</v>
      </c>
      <c r="F46" s="112">
        <v>-1.790834183529608</v>
      </c>
      <c r="G46" s="112">
        <v>7.4760171517344265E-2</v>
      </c>
      <c r="H46" s="112">
        <v>-0.33614072863189914</v>
      </c>
      <c r="I46" s="113">
        <v>1.6126443734784252E-2</v>
      </c>
      <c r="J46" s="88"/>
    </row>
    <row r="47" spans="1:10" ht="15" customHeight="1" x14ac:dyDescent="0.35">
      <c r="A47" s="114" t="s">
        <v>177</v>
      </c>
      <c r="B47" s="114"/>
      <c r="C47" s="114"/>
      <c r="D47" s="114"/>
      <c r="E47" s="114"/>
      <c r="F47" s="114"/>
      <c r="G47" s="114"/>
      <c r="H47" s="114"/>
      <c r="I47" s="114"/>
      <c r="J47" s="88"/>
    </row>
    <row r="48" spans="1:10" ht="15" customHeight="1" x14ac:dyDescent="0.35">
      <c r="A48" s="114" t="s">
        <v>178</v>
      </c>
      <c r="B48" s="114"/>
      <c r="C48" s="114"/>
      <c r="D48" s="114"/>
      <c r="E48" s="114"/>
      <c r="F48" s="114"/>
      <c r="G48" s="114"/>
      <c r="H48" s="114"/>
      <c r="I48" s="114"/>
      <c r="J48" s="88"/>
    </row>
  </sheetData>
  <sortState xmlns:xlrd2="http://schemas.microsoft.com/office/spreadsheetml/2017/richdata2" ref="A32:J46">
    <sortCondition descending="1" ref="E32:E4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4C55-8AD7-42D8-92CE-2AA4315AA5F1}">
  <dimension ref="A1"/>
  <sheetViews>
    <sheetView topLeftCell="A79" workbookViewId="0">
      <selection activeCell="A79" sqref="A1:A1048576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C479-AAF3-460C-A163-C61C482D8D92}">
  <dimension ref="B1:J36"/>
  <sheetViews>
    <sheetView tabSelected="1" zoomScale="75" zoomScaleNormal="75" workbookViewId="0">
      <selection activeCell="H19" sqref="H19"/>
    </sheetView>
  </sheetViews>
  <sheetFormatPr defaultColWidth="9.1796875" defaultRowHeight="14.5" x14ac:dyDescent="0.35"/>
  <cols>
    <col min="1" max="1" width="9.1796875" style="1"/>
    <col min="2" max="2" width="23.81640625" style="1" customWidth="1"/>
    <col min="3" max="3" width="18.54296875" style="1" customWidth="1"/>
    <col min="4" max="4" width="13.7265625" style="1" customWidth="1"/>
    <col min="5" max="5" width="16.7265625" style="1" customWidth="1"/>
    <col min="6" max="9" width="19.1796875" style="1" customWidth="1"/>
    <col min="10" max="16384" width="9.1796875" style="1"/>
  </cols>
  <sheetData>
    <row r="1" spans="2:7" ht="15" thickBot="1" x14ac:dyDescent="0.4"/>
    <row r="2" spans="2:7" ht="15" customHeight="1" thickBot="1" x14ac:dyDescent="0.4">
      <c r="B2" s="133" t="s">
        <v>0</v>
      </c>
      <c r="C2" s="134"/>
      <c r="D2" s="134" t="s">
        <v>128</v>
      </c>
      <c r="E2" s="134" t="s">
        <v>127</v>
      </c>
      <c r="F2" s="135"/>
      <c r="G2" s="3"/>
    </row>
    <row r="3" spans="2:7" ht="15" thickBot="1" x14ac:dyDescent="0.4">
      <c r="B3" s="133"/>
      <c r="C3" s="134"/>
      <c r="D3" s="136" t="s">
        <v>3</v>
      </c>
      <c r="E3" s="136" t="s">
        <v>3</v>
      </c>
      <c r="F3" s="137" t="s">
        <v>4</v>
      </c>
      <c r="G3" s="3"/>
    </row>
    <row r="4" spans="2:7" ht="15" thickBot="1" x14ac:dyDescent="0.4">
      <c r="B4" s="138" t="s">
        <v>1</v>
      </c>
      <c r="C4" s="139"/>
      <c r="D4" s="140">
        <v>400</v>
      </c>
      <c r="E4" s="140">
        <v>400</v>
      </c>
      <c r="F4" s="141">
        <v>1</v>
      </c>
      <c r="G4" s="3"/>
    </row>
    <row r="5" spans="2:7" ht="66.5" customHeight="1" x14ac:dyDescent="0.35">
      <c r="B5" s="142" t="s">
        <v>5</v>
      </c>
      <c r="C5" s="143" t="s">
        <v>6</v>
      </c>
      <c r="D5" s="144"/>
      <c r="E5" s="144">
        <v>111</v>
      </c>
      <c r="F5" s="145">
        <v>0.27750000000000002</v>
      </c>
      <c r="G5" s="3"/>
    </row>
    <row r="6" spans="2:7" x14ac:dyDescent="0.35">
      <c r="B6" s="128"/>
      <c r="C6" s="125" t="s">
        <v>7</v>
      </c>
      <c r="D6" s="126"/>
      <c r="E6" s="126">
        <v>129</v>
      </c>
      <c r="F6" s="127">
        <v>0.32250000000000001</v>
      </c>
      <c r="G6" s="3"/>
    </row>
    <row r="7" spans="2:7" x14ac:dyDescent="0.35">
      <c r="B7" s="128"/>
      <c r="C7" s="125" t="s">
        <v>8</v>
      </c>
      <c r="D7" s="126"/>
      <c r="E7" s="126">
        <v>84</v>
      </c>
      <c r="F7" s="127">
        <v>0.21</v>
      </c>
      <c r="G7" s="3"/>
    </row>
    <row r="8" spans="2:7" x14ac:dyDescent="0.35">
      <c r="B8" s="128"/>
      <c r="C8" s="125" t="s">
        <v>9</v>
      </c>
      <c r="D8" s="126"/>
      <c r="E8" s="126">
        <v>76</v>
      </c>
      <c r="F8" s="127">
        <v>0.19</v>
      </c>
      <c r="G8" s="3"/>
    </row>
    <row r="9" spans="2:7" ht="15" thickBot="1" x14ac:dyDescent="0.4">
      <c r="B9" s="129"/>
      <c r="C9" s="130" t="s">
        <v>10</v>
      </c>
      <c r="D9" s="131"/>
      <c r="E9" s="131">
        <v>0</v>
      </c>
      <c r="F9" s="132">
        <v>0</v>
      </c>
      <c r="G9" s="3"/>
    </row>
    <row r="10" spans="2:7" x14ac:dyDescent="0.35">
      <c r="B10" s="146" t="s">
        <v>11</v>
      </c>
      <c r="C10" s="143" t="s">
        <v>12</v>
      </c>
      <c r="D10" s="144">
        <v>200</v>
      </c>
      <c r="E10" s="144">
        <v>192</v>
      </c>
      <c r="F10" s="145">
        <v>0.48</v>
      </c>
      <c r="G10" s="3"/>
    </row>
    <row r="11" spans="2:7" ht="15" thickBot="1" x14ac:dyDescent="0.4">
      <c r="B11" s="129"/>
      <c r="C11" s="130" t="s">
        <v>13</v>
      </c>
      <c r="D11" s="131">
        <v>200</v>
      </c>
      <c r="E11" s="131">
        <v>208</v>
      </c>
      <c r="F11" s="132">
        <v>0.52</v>
      </c>
      <c r="G11" s="3"/>
    </row>
    <row r="12" spans="2:7" x14ac:dyDescent="0.35">
      <c r="B12" s="146" t="s">
        <v>14</v>
      </c>
      <c r="C12" s="143" t="s">
        <v>15</v>
      </c>
      <c r="D12" s="144">
        <v>200</v>
      </c>
      <c r="E12" s="144">
        <v>194</v>
      </c>
      <c r="F12" s="145">
        <v>0.48499999999999999</v>
      </c>
      <c r="G12" s="3"/>
    </row>
    <row r="13" spans="2:7" ht="15" thickBot="1" x14ac:dyDescent="0.4">
      <c r="B13" s="129"/>
      <c r="C13" s="130" t="s">
        <v>16</v>
      </c>
      <c r="D13" s="131">
        <v>200</v>
      </c>
      <c r="E13" s="131">
        <v>206</v>
      </c>
      <c r="F13" s="132">
        <v>0.51500000000000001</v>
      </c>
      <c r="G13" s="3"/>
    </row>
    <row r="14" spans="2:7" x14ac:dyDescent="0.35">
      <c r="B14" s="146" t="s">
        <v>129</v>
      </c>
      <c r="C14" s="143" t="s">
        <v>30</v>
      </c>
      <c r="D14" s="144">
        <v>200</v>
      </c>
      <c r="E14" s="144">
        <f t="shared" ref="E14:F14" si="0">SUM(E16:E17)</f>
        <v>199</v>
      </c>
      <c r="F14" s="147">
        <f t="shared" si="0"/>
        <v>0.4975</v>
      </c>
    </row>
    <row r="15" spans="2:7" ht="15" thickBot="1" x14ac:dyDescent="0.4">
      <c r="B15" s="148"/>
      <c r="C15" s="130" t="s">
        <v>31</v>
      </c>
      <c r="D15" s="131">
        <v>200</v>
      </c>
      <c r="E15" s="131">
        <f>SUM(E18:E21)</f>
        <v>201</v>
      </c>
      <c r="F15" s="149">
        <f>SUM(F18:F21)</f>
        <v>0.50249999999999995</v>
      </c>
    </row>
    <row r="16" spans="2:7" x14ac:dyDescent="0.35">
      <c r="B16" s="146" t="s">
        <v>130</v>
      </c>
      <c r="C16" s="143" t="s">
        <v>18</v>
      </c>
      <c r="D16" s="144"/>
      <c r="E16" s="144">
        <v>157</v>
      </c>
      <c r="F16" s="145">
        <v>0.39250000000000002</v>
      </c>
      <c r="G16" s="3"/>
    </row>
    <row r="17" spans="2:10" x14ac:dyDescent="0.35">
      <c r="B17" s="128"/>
      <c r="C17" s="125" t="s">
        <v>19</v>
      </c>
      <c r="D17" s="126"/>
      <c r="E17" s="126">
        <v>42</v>
      </c>
      <c r="F17" s="127">
        <v>0.105</v>
      </c>
      <c r="G17" s="3"/>
    </row>
    <row r="18" spans="2:10" x14ac:dyDescent="0.35">
      <c r="B18" s="128"/>
      <c r="C18" s="125" t="s">
        <v>20</v>
      </c>
      <c r="D18" s="126"/>
      <c r="E18" s="126">
        <v>71</v>
      </c>
      <c r="F18" s="127">
        <v>0.17749999999999999</v>
      </c>
      <c r="G18" s="3"/>
    </row>
    <row r="19" spans="2:10" x14ac:dyDescent="0.35">
      <c r="B19" s="128"/>
      <c r="C19" s="125" t="s">
        <v>21</v>
      </c>
      <c r="D19" s="126"/>
      <c r="E19" s="126">
        <v>57</v>
      </c>
      <c r="F19" s="127">
        <v>0.14249999999999999</v>
      </c>
      <c r="G19" s="3"/>
    </row>
    <row r="20" spans="2:10" x14ac:dyDescent="0.35">
      <c r="B20" s="128"/>
      <c r="C20" s="125" t="s">
        <v>22</v>
      </c>
      <c r="D20" s="126"/>
      <c r="E20" s="126">
        <v>40</v>
      </c>
      <c r="F20" s="127">
        <v>0.1</v>
      </c>
      <c r="G20" s="3"/>
    </row>
    <row r="21" spans="2:10" ht="15" thickBot="1" x14ac:dyDescent="0.4">
      <c r="B21" s="129"/>
      <c r="C21" s="130" t="s">
        <v>23</v>
      </c>
      <c r="D21" s="131"/>
      <c r="E21" s="131">
        <v>33</v>
      </c>
      <c r="F21" s="132">
        <v>8.2500000000000004E-2</v>
      </c>
      <c r="G21" s="3"/>
    </row>
    <row r="22" spans="2:10" x14ac:dyDescent="0.35">
      <c r="B22" s="128" t="s">
        <v>24</v>
      </c>
      <c r="C22" s="125" t="s">
        <v>18</v>
      </c>
      <c r="D22" s="126"/>
      <c r="E22" s="126">
        <v>157</v>
      </c>
      <c r="F22" s="127">
        <v>0.39250000000000002</v>
      </c>
      <c r="G22" s="3"/>
    </row>
    <row r="23" spans="2:10" x14ac:dyDescent="0.35">
      <c r="B23" s="128"/>
      <c r="C23" s="125" t="s">
        <v>25</v>
      </c>
      <c r="D23" s="126"/>
      <c r="E23" s="126">
        <v>69</v>
      </c>
      <c r="F23" s="127">
        <v>0.17249999999999999</v>
      </c>
      <c r="G23" s="3"/>
    </row>
    <row r="24" spans="2:10" x14ac:dyDescent="0.35">
      <c r="B24" s="128"/>
      <c r="C24" s="125" t="s">
        <v>26</v>
      </c>
      <c r="D24" s="126"/>
      <c r="E24" s="126">
        <v>119</v>
      </c>
      <c r="F24" s="127">
        <v>0.29749999999999999</v>
      </c>
      <c r="G24" s="3"/>
    </row>
    <row r="25" spans="2:10" ht="15" thickBot="1" x14ac:dyDescent="0.4">
      <c r="B25" s="129"/>
      <c r="C25" s="130" t="s">
        <v>27</v>
      </c>
      <c r="D25" s="131"/>
      <c r="E25" s="131">
        <v>55</v>
      </c>
      <c r="F25" s="132">
        <v>0.13750000000000001</v>
      </c>
      <c r="G25" s="3"/>
    </row>
    <row r="26" spans="2:10" x14ac:dyDescent="0.35">
      <c r="C26" s="73"/>
    </row>
    <row r="27" spans="2:10" ht="15" customHeight="1" x14ac:dyDescent="0.35">
      <c r="B27" s="2" t="s">
        <v>0</v>
      </c>
      <c r="C27" s="2"/>
      <c r="D27" s="2" t="s">
        <v>5</v>
      </c>
      <c r="E27" s="2"/>
      <c r="F27" s="2"/>
      <c r="G27" s="2"/>
      <c r="H27" s="2"/>
      <c r="I27" s="2"/>
      <c r="J27" s="3"/>
    </row>
    <row r="28" spans="2:10" x14ac:dyDescent="0.35">
      <c r="B28" s="2"/>
      <c r="C28" s="2"/>
      <c r="D28" s="4" t="s">
        <v>6</v>
      </c>
      <c r="E28" s="4" t="s">
        <v>7</v>
      </c>
      <c r="F28" s="4" t="s">
        <v>8</v>
      </c>
      <c r="G28" s="4" t="s">
        <v>9</v>
      </c>
      <c r="H28" s="4" t="s">
        <v>10</v>
      </c>
      <c r="I28" s="4" t="s">
        <v>28</v>
      </c>
      <c r="J28" s="3"/>
    </row>
    <row r="29" spans="2:10" x14ac:dyDescent="0.35">
      <c r="B29" s="2"/>
      <c r="C29" s="2"/>
      <c r="D29" s="4" t="s">
        <v>29</v>
      </c>
      <c r="E29" s="4" t="s">
        <v>29</v>
      </c>
      <c r="F29" s="4" t="s">
        <v>29</v>
      </c>
      <c r="G29" s="4" t="s">
        <v>29</v>
      </c>
      <c r="H29" s="4" t="s">
        <v>29</v>
      </c>
      <c r="I29" s="4" t="s">
        <v>29</v>
      </c>
      <c r="J29" s="3"/>
    </row>
    <row r="30" spans="2:10" x14ac:dyDescent="0.35">
      <c r="B30" s="5" t="s">
        <v>1</v>
      </c>
      <c r="C30" s="5"/>
      <c r="D30" s="6">
        <v>0.27750000000000002</v>
      </c>
      <c r="E30" s="6">
        <v>0.32250000000000001</v>
      </c>
      <c r="F30" s="6">
        <v>0.21</v>
      </c>
      <c r="G30" s="6">
        <v>0.19</v>
      </c>
      <c r="H30" s="6">
        <v>0</v>
      </c>
      <c r="I30" s="6">
        <v>1</v>
      </c>
      <c r="J30" s="3"/>
    </row>
    <row r="31" spans="2:10" x14ac:dyDescent="0.35">
      <c r="B31" s="7" t="s">
        <v>11</v>
      </c>
      <c r="C31" s="5" t="s">
        <v>12</v>
      </c>
      <c r="D31" s="6">
        <v>0.28125</v>
      </c>
      <c r="E31" s="6">
        <v>0.296875</v>
      </c>
      <c r="F31" s="6">
        <v>0.22916666666666663</v>
      </c>
      <c r="G31" s="6">
        <v>0.19270833333333337</v>
      </c>
      <c r="H31" s="6">
        <v>0</v>
      </c>
      <c r="I31" s="6">
        <v>1</v>
      </c>
      <c r="J31" s="3"/>
    </row>
    <row r="32" spans="2:10" x14ac:dyDescent="0.35">
      <c r="B32" s="7"/>
      <c r="C32" s="5" t="s">
        <v>13</v>
      </c>
      <c r="D32" s="6">
        <v>0.27403846153846156</v>
      </c>
      <c r="E32" s="6">
        <v>0.34615384615384615</v>
      </c>
      <c r="F32" s="6">
        <v>0.19230769230769235</v>
      </c>
      <c r="G32" s="6">
        <v>0.1875</v>
      </c>
      <c r="H32" s="6">
        <v>0</v>
      </c>
      <c r="I32" s="6">
        <v>1</v>
      </c>
      <c r="J32" s="3"/>
    </row>
    <row r="33" spans="2:10" x14ac:dyDescent="0.35">
      <c r="B33" s="7" t="s">
        <v>14</v>
      </c>
      <c r="C33" s="5" t="s">
        <v>15</v>
      </c>
      <c r="D33" s="6">
        <v>0.29896907216494845</v>
      </c>
      <c r="E33" s="6">
        <v>0.31443298969072164</v>
      </c>
      <c r="F33" s="6">
        <v>0.19587628865979384</v>
      </c>
      <c r="G33" s="6">
        <v>0.19072164948453607</v>
      </c>
      <c r="H33" s="6">
        <v>0</v>
      </c>
      <c r="I33" s="6">
        <v>1</v>
      </c>
      <c r="J33" s="3"/>
    </row>
    <row r="34" spans="2:10" x14ac:dyDescent="0.35">
      <c r="B34" s="7"/>
      <c r="C34" s="5" t="s">
        <v>16</v>
      </c>
      <c r="D34" s="6">
        <v>0.25728155339805825</v>
      </c>
      <c r="E34" s="6">
        <v>0.3300970873786408</v>
      </c>
      <c r="F34" s="6">
        <v>0.22330097087378642</v>
      </c>
      <c r="G34" s="6">
        <v>0.18932038834951456</v>
      </c>
      <c r="H34" s="6">
        <v>0</v>
      </c>
      <c r="I34" s="6">
        <v>1</v>
      </c>
      <c r="J34" s="3"/>
    </row>
    <row r="35" spans="2:10" x14ac:dyDescent="0.35">
      <c r="B35" s="7" t="s">
        <v>17</v>
      </c>
      <c r="C35" s="5" t="s">
        <v>30</v>
      </c>
      <c r="D35" s="6">
        <v>0.30150753768844218</v>
      </c>
      <c r="E35" s="6">
        <v>0.34170854271356782</v>
      </c>
      <c r="F35" s="6">
        <v>0.16080402010050249</v>
      </c>
      <c r="G35" s="6">
        <v>0.19597989949748743</v>
      </c>
      <c r="H35" s="6">
        <v>0</v>
      </c>
      <c r="I35" s="6">
        <v>1</v>
      </c>
      <c r="J35" s="3"/>
    </row>
    <row r="36" spans="2:10" x14ac:dyDescent="0.35">
      <c r="B36" s="7"/>
      <c r="C36" s="5" t="s">
        <v>31</v>
      </c>
      <c r="D36" s="6">
        <v>0.2537313432835821</v>
      </c>
      <c r="E36" s="6">
        <v>0.30348258706467662</v>
      </c>
      <c r="F36" s="6">
        <v>0.25870646766169153</v>
      </c>
      <c r="G36" s="6">
        <v>0.18407960199004975</v>
      </c>
      <c r="H36" s="6">
        <v>0</v>
      </c>
      <c r="I36" s="6">
        <v>1</v>
      </c>
      <c r="J36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0E461-F61E-4099-A643-1713F5CAA243}">
  <dimension ref="A1:Q11"/>
  <sheetViews>
    <sheetView topLeftCell="A3" zoomScale="90" zoomScaleNormal="90" workbookViewId="0">
      <selection activeCell="D5" sqref="D5"/>
    </sheetView>
  </sheetViews>
  <sheetFormatPr defaultColWidth="9.1796875" defaultRowHeight="14.5" x14ac:dyDescent="0.35"/>
  <cols>
    <col min="1" max="16384" width="9.1796875" style="25"/>
  </cols>
  <sheetData>
    <row r="1" spans="1:17" x14ac:dyDescent="0.35">
      <c r="C1" s="25" t="s">
        <v>71</v>
      </c>
    </row>
    <row r="2" spans="1:17" x14ac:dyDescent="0.35">
      <c r="C2" t="s">
        <v>72</v>
      </c>
    </row>
    <row r="3" spans="1:17" s="38" customFormat="1" ht="104.5" x14ac:dyDescent="0.35">
      <c r="A3" s="35" t="s">
        <v>0</v>
      </c>
      <c r="B3" s="35"/>
      <c r="C3" s="36" t="s">
        <v>33</v>
      </c>
      <c r="D3" s="36" t="s">
        <v>34</v>
      </c>
      <c r="E3" s="36" t="s">
        <v>35</v>
      </c>
      <c r="F3" s="36" t="s">
        <v>36</v>
      </c>
      <c r="G3" s="36" t="s">
        <v>37</v>
      </c>
      <c r="H3" s="36" t="s">
        <v>38</v>
      </c>
      <c r="I3" s="36" t="s">
        <v>39</v>
      </c>
      <c r="J3" s="36" t="s">
        <v>40</v>
      </c>
      <c r="K3" s="36" t="s">
        <v>41</v>
      </c>
      <c r="L3" s="36" t="s">
        <v>42</v>
      </c>
      <c r="M3" s="36" t="s">
        <v>43</v>
      </c>
      <c r="N3" s="36" t="s">
        <v>44</v>
      </c>
      <c r="O3" s="36" t="s">
        <v>45</v>
      </c>
      <c r="P3" s="36" t="s">
        <v>46</v>
      </c>
      <c r="Q3" s="37"/>
    </row>
    <row r="4" spans="1:17" x14ac:dyDescent="0.35">
      <c r="A4" s="39"/>
      <c r="B4" s="39"/>
      <c r="C4" s="40" t="s">
        <v>32</v>
      </c>
      <c r="D4" s="40" t="s">
        <v>32</v>
      </c>
      <c r="E4" s="40" t="s">
        <v>32</v>
      </c>
      <c r="F4" s="40" t="s">
        <v>32</v>
      </c>
      <c r="G4" s="40" t="s">
        <v>32</v>
      </c>
      <c r="H4" s="40" t="s">
        <v>32</v>
      </c>
      <c r="I4" s="40" t="s">
        <v>32</v>
      </c>
      <c r="J4" s="40" t="s">
        <v>32</v>
      </c>
      <c r="K4" s="40" t="s">
        <v>32</v>
      </c>
      <c r="L4" s="40" t="s">
        <v>32</v>
      </c>
      <c r="M4" s="40" t="s">
        <v>32</v>
      </c>
      <c r="N4" s="40" t="s">
        <v>32</v>
      </c>
      <c r="O4" s="40" t="s">
        <v>32</v>
      </c>
      <c r="P4" s="40" t="s">
        <v>32</v>
      </c>
      <c r="Q4" s="41"/>
    </row>
    <row r="5" spans="1:17" x14ac:dyDescent="0.35">
      <c r="A5" s="42" t="s">
        <v>1</v>
      </c>
      <c r="B5" s="42"/>
      <c r="C5" s="43">
        <v>7.38</v>
      </c>
      <c r="D5" s="43">
        <v>7.6750000000000034</v>
      </c>
      <c r="E5" s="43">
        <v>6.2499999999999973</v>
      </c>
      <c r="F5" s="43">
        <v>5.6599999999999993</v>
      </c>
      <c r="G5" s="43">
        <v>5.7975000000000048</v>
      </c>
      <c r="H5" s="43">
        <v>6.2475000000000023</v>
      </c>
      <c r="I5" s="43">
        <v>5.6025000000000027</v>
      </c>
      <c r="J5" s="43">
        <v>6.1050000000000022</v>
      </c>
      <c r="K5" s="43">
        <v>6.5299999999999931</v>
      </c>
      <c r="L5" s="43">
        <v>6.2349999999999977</v>
      </c>
      <c r="M5" s="43">
        <v>6.5349999999999957</v>
      </c>
      <c r="N5" s="43">
        <v>6.6099999999999959</v>
      </c>
      <c r="O5" s="43">
        <v>6.8974999999999982</v>
      </c>
      <c r="P5" s="43">
        <v>6.007499999999995</v>
      </c>
      <c r="Q5" s="41"/>
    </row>
    <row r="6" spans="1:17" ht="15" customHeight="1" x14ac:dyDescent="0.35">
      <c r="A6" s="44" t="s">
        <v>11</v>
      </c>
      <c r="B6" s="42" t="s">
        <v>12</v>
      </c>
      <c r="C6" s="43">
        <v>7.3802083333333348</v>
      </c>
      <c r="D6" s="43">
        <v>7.7916666666666643</v>
      </c>
      <c r="E6" s="43">
        <v>6.2656249999999973</v>
      </c>
      <c r="F6" s="43">
        <v>5.6666666666666652</v>
      </c>
      <c r="G6" s="43">
        <v>5.8749999999999964</v>
      </c>
      <c r="H6" s="43">
        <v>6.3541666666666661</v>
      </c>
      <c r="I6" s="43">
        <v>5.6093749999999973</v>
      </c>
      <c r="J6" s="43">
        <v>6.21875</v>
      </c>
      <c r="K6" s="43">
        <v>6.6875</v>
      </c>
      <c r="L6" s="43">
        <v>6.1250000000000018</v>
      </c>
      <c r="M6" s="43">
        <v>6.3177083333333357</v>
      </c>
      <c r="N6" s="43">
        <v>6.5624999999999973</v>
      </c>
      <c r="O6" s="43">
        <v>7.005208333333333</v>
      </c>
      <c r="P6" s="43">
        <v>6.1302083333333366</v>
      </c>
      <c r="Q6" s="41"/>
    </row>
    <row r="7" spans="1:17" x14ac:dyDescent="0.35">
      <c r="A7" s="44"/>
      <c r="B7" s="42" t="s">
        <v>13</v>
      </c>
      <c r="C7" s="43">
        <v>7.3798076923076934</v>
      </c>
      <c r="D7" s="43">
        <v>7.5673076923076934</v>
      </c>
      <c r="E7" s="43">
        <v>6.2355769230769234</v>
      </c>
      <c r="F7" s="43">
        <v>5.6538461538461551</v>
      </c>
      <c r="G7" s="43">
        <v>5.7259615384615357</v>
      </c>
      <c r="H7" s="43">
        <v>6.149038461538459</v>
      </c>
      <c r="I7" s="43">
        <v>5.5961538461538511</v>
      </c>
      <c r="J7" s="43">
        <v>6.0000000000000027</v>
      </c>
      <c r="K7" s="43">
        <v>6.3846153846153797</v>
      </c>
      <c r="L7" s="43">
        <v>6.3365384615384635</v>
      </c>
      <c r="M7" s="43">
        <v>6.7355769230769234</v>
      </c>
      <c r="N7" s="43">
        <v>6.6538461538461551</v>
      </c>
      <c r="O7" s="43">
        <v>6.7980769230769242</v>
      </c>
      <c r="P7" s="43">
        <v>5.8942307692307709</v>
      </c>
      <c r="Q7" s="41"/>
    </row>
    <row r="8" spans="1:17" x14ac:dyDescent="0.35">
      <c r="A8" s="44" t="s">
        <v>14</v>
      </c>
      <c r="B8" s="42" t="s">
        <v>15</v>
      </c>
      <c r="C8" s="43">
        <v>6.9484536082474255</v>
      </c>
      <c r="D8" s="43">
        <v>7.0206185567010309</v>
      </c>
      <c r="E8" s="43">
        <v>5.9999999999999991</v>
      </c>
      <c r="F8" s="43">
        <v>5.5670103092783521</v>
      </c>
      <c r="G8" s="43">
        <v>5.6082474226804129</v>
      </c>
      <c r="H8" s="43">
        <v>6.1752577319587623</v>
      </c>
      <c r="I8" s="43">
        <v>5.4999999999999982</v>
      </c>
      <c r="J8" s="43">
        <v>5.6701030927835063</v>
      </c>
      <c r="K8" s="43">
        <v>5.9381443298969039</v>
      </c>
      <c r="L8" s="43">
        <v>5.922680412371137</v>
      </c>
      <c r="M8" s="43">
        <v>6.0412371134020662</v>
      </c>
      <c r="N8" s="43">
        <v>6.1804123711340191</v>
      </c>
      <c r="O8" s="43">
        <v>6.3453608247422659</v>
      </c>
      <c r="P8" s="43">
        <v>5.7164948453608222</v>
      </c>
      <c r="Q8" s="41"/>
    </row>
    <row r="9" spans="1:17" x14ac:dyDescent="0.35">
      <c r="A9" s="44"/>
      <c r="B9" s="42" t="s">
        <v>16</v>
      </c>
      <c r="C9" s="43">
        <v>7.7864077669902922</v>
      </c>
      <c r="D9" s="43">
        <v>8.2912621359223238</v>
      </c>
      <c r="E9" s="43">
        <v>6.4854368932038833</v>
      </c>
      <c r="F9" s="43">
        <v>5.7475728155339842</v>
      </c>
      <c r="G9" s="43">
        <v>5.9757281553398069</v>
      </c>
      <c r="H9" s="43">
        <v>6.3155339805825239</v>
      </c>
      <c r="I9" s="43">
        <v>5.6990291262135919</v>
      </c>
      <c r="J9" s="43">
        <v>6.5145631067961141</v>
      </c>
      <c r="K9" s="43">
        <v>7.0873786407767003</v>
      </c>
      <c r="L9" s="43">
        <v>6.5291262135922343</v>
      </c>
      <c r="M9" s="43">
        <v>7.0000000000000009</v>
      </c>
      <c r="N9" s="43">
        <v>7.0145631067961185</v>
      </c>
      <c r="O9" s="43">
        <v>7.4174757281553374</v>
      </c>
      <c r="P9" s="43">
        <v>6.2815533980582527</v>
      </c>
      <c r="Q9" s="41"/>
    </row>
    <row r="10" spans="1:17" x14ac:dyDescent="0.35">
      <c r="A10" s="44" t="s">
        <v>17</v>
      </c>
      <c r="B10" s="42" t="s">
        <v>30</v>
      </c>
      <c r="C10" s="43">
        <v>7.3316582914572903</v>
      </c>
      <c r="D10" s="43">
        <v>7.8140703517587937</v>
      </c>
      <c r="E10" s="43">
        <v>6.3165829145728631</v>
      </c>
      <c r="F10" s="43">
        <v>5.5879396984924652</v>
      </c>
      <c r="G10" s="43">
        <v>5.713567839195977</v>
      </c>
      <c r="H10" s="43">
        <v>6.1457286432160814</v>
      </c>
      <c r="I10" s="43">
        <v>5.5075376884422127</v>
      </c>
      <c r="J10" s="43">
        <v>5.8743718592964811</v>
      </c>
      <c r="K10" s="43">
        <v>6.3065326633165784</v>
      </c>
      <c r="L10" s="43">
        <v>6.1055276381909565</v>
      </c>
      <c r="M10" s="43">
        <v>6.5628140703517603</v>
      </c>
      <c r="N10" s="43">
        <v>6.673366834170853</v>
      </c>
      <c r="O10" s="43">
        <v>6.8844221105527641</v>
      </c>
      <c r="P10" s="43">
        <v>5.8140703517587928</v>
      </c>
      <c r="Q10" s="41"/>
    </row>
    <row r="11" spans="1:17" x14ac:dyDescent="0.35">
      <c r="A11" s="44"/>
      <c r="B11" s="42" t="s">
        <v>31</v>
      </c>
      <c r="C11" s="43">
        <v>7.4278606965174099</v>
      </c>
      <c r="D11" s="43">
        <v>7.5373134328358216</v>
      </c>
      <c r="E11" s="43">
        <v>6.1840796019900512</v>
      </c>
      <c r="F11" s="43">
        <v>5.7313432835820901</v>
      </c>
      <c r="G11" s="43">
        <v>5.8805970149253728</v>
      </c>
      <c r="H11" s="43">
        <v>6.3482587064676634</v>
      </c>
      <c r="I11" s="43">
        <v>5.6965174129353242</v>
      </c>
      <c r="J11" s="43">
        <v>6.3333333333333321</v>
      </c>
      <c r="K11" s="43">
        <v>6.7512437810945292</v>
      </c>
      <c r="L11" s="43">
        <v>6.3631840796019903</v>
      </c>
      <c r="M11" s="43">
        <v>6.5074626865671652</v>
      </c>
      <c r="N11" s="43">
        <v>6.5472636815920424</v>
      </c>
      <c r="O11" s="43">
        <v>6.9104477611940336</v>
      </c>
      <c r="P11" s="43">
        <v>6.1990049751243772</v>
      </c>
      <c r="Q11" s="41"/>
    </row>
  </sheetData>
  <conditionalFormatting sqref="C5:P1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A9AD-96B1-4B49-98AC-45E519707B65}">
  <dimension ref="A1:W34"/>
  <sheetViews>
    <sheetView topLeftCell="G1" workbookViewId="0">
      <selection activeCell="V9" sqref="V9"/>
    </sheetView>
  </sheetViews>
  <sheetFormatPr defaultColWidth="9.1796875" defaultRowHeight="14.5" x14ac:dyDescent="0.35"/>
  <cols>
    <col min="1" max="2" width="9.1796875" style="10"/>
    <col min="3" max="3" width="10" style="10" customWidth="1"/>
    <col min="4" max="5" width="9.1796875" style="10"/>
    <col min="6" max="6" width="9.7265625" style="10" customWidth="1"/>
    <col min="7" max="10" width="9.1796875" style="10"/>
    <col min="11" max="11" width="9.6328125" style="10" customWidth="1"/>
    <col min="12" max="17" width="9.1796875" style="10"/>
    <col min="18" max="18" width="11.54296875" style="10" customWidth="1"/>
    <col min="19" max="21" width="9.1796875" style="10"/>
    <col min="22" max="22" width="17.26953125" style="10" customWidth="1"/>
    <col min="23" max="23" width="12.54296875" style="10" customWidth="1"/>
    <col min="24" max="16384" width="9.1796875" style="10"/>
  </cols>
  <sheetData>
    <row r="1" spans="1:23" x14ac:dyDescent="0.35">
      <c r="A1" s="8" t="s">
        <v>0</v>
      </c>
      <c r="B1" s="8"/>
      <c r="C1" s="8" t="s">
        <v>56</v>
      </c>
      <c r="D1" s="8"/>
      <c r="E1" s="8"/>
      <c r="F1" s="8"/>
      <c r="G1" s="8"/>
      <c r="H1" s="8"/>
      <c r="I1" s="8"/>
      <c r="J1" s="8"/>
      <c r="K1" s="8"/>
      <c r="L1" s="8"/>
      <c r="M1" s="9"/>
    </row>
    <row r="2" spans="1:23" x14ac:dyDescent="0.35">
      <c r="A2" s="8"/>
      <c r="B2" s="8"/>
      <c r="C2" s="11" t="s">
        <v>47</v>
      </c>
      <c r="D2" s="11" t="s">
        <v>48</v>
      </c>
      <c r="E2" s="11" t="s">
        <v>49</v>
      </c>
      <c r="F2" s="11" t="s">
        <v>50</v>
      </c>
      <c r="G2" s="11" t="s">
        <v>51</v>
      </c>
      <c r="H2" s="11" t="s">
        <v>52</v>
      </c>
      <c r="I2" s="11" t="s">
        <v>53</v>
      </c>
      <c r="J2" s="11" t="s">
        <v>54</v>
      </c>
      <c r="K2" s="11" t="s">
        <v>55</v>
      </c>
      <c r="L2" s="11"/>
      <c r="M2" s="9"/>
    </row>
    <row r="3" spans="1:23" ht="29" x14ac:dyDescent="0.35">
      <c r="A3" s="8"/>
      <c r="B3" s="8"/>
      <c r="C3" s="11" t="s">
        <v>29</v>
      </c>
      <c r="D3" s="11" t="s">
        <v>29</v>
      </c>
      <c r="E3" s="11" t="s">
        <v>29</v>
      </c>
      <c r="F3" s="11" t="s">
        <v>29</v>
      </c>
      <c r="G3" s="11" t="s">
        <v>29</v>
      </c>
      <c r="H3" s="11" t="s">
        <v>29</v>
      </c>
      <c r="I3" s="11" t="s">
        <v>29</v>
      </c>
      <c r="J3" s="11" t="s">
        <v>29</v>
      </c>
      <c r="K3" s="11" t="s">
        <v>29</v>
      </c>
      <c r="L3" s="11"/>
      <c r="M3" s="9"/>
      <c r="R3" s="38" t="s">
        <v>180</v>
      </c>
      <c r="S3" s="38" t="s">
        <v>181</v>
      </c>
      <c r="T3" s="38" t="s">
        <v>182</v>
      </c>
      <c r="V3" s="38" t="s">
        <v>179</v>
      </c>
      <c r="W3" s="38" t="s">
        <v>183</v>
      </c>
    </row>
    <row r="4" spans="1:23" x14ac:dyDescent="0.35">
      <c r="A4" s="12" t="s">
        <v>1</v>
      </c>
      <c r="B4" s="12"/>
      <c r="C4" s="13">
        <v>0.70499999999999996</v>
      </c>
      <c r="D4" s="13">
        <v>0.85</v>
      </c>
      <c r="E4" s="13">
        <v>0.44</v>
      </c>
      <c r="F4" s="13">
        <v>0.3125</v>
      </c>
      <c r="G4" s="13">
        <v>0.20250000000000001</v>
      </c>
      <c r="H4" s="13">
        <v>0.4975</v>
      </c>
      <c r="I4" s="13">
        <v>0.56499999999999995</v>
      </c>
      <c r="J4" s="13">
        <v>0.33750000000000002</v>
      </c>
      <c r="K4" s="13">
        <v>2.2499999999999999E-2</v>
      </c>
      <c r="L4" s="13"/>
      <c r="M4" s="9"/>
      <c r="Q4" s="11" t="s">
        <v>47</v>
      </c>
      <c r="R4" s="13">
        <v>0.70499999999999996</v>
      </c>
      <c r="S4" s="19">
        <v>0.35499999999999998</v>
      </c>
      <c r="T4" s="19">
        <v>0.19750000000000001</v>
      </c>
      <c r="V4" s="123">
        <f>S4/R4</f>
        <v>0.50354609929078009</v>
      </c>
      <c r="W4" s="123">
        <f>T4/R4</f>
        <v>0.28014184397163122</v>
      </c>
    </row>
    <row r="5" spans="1:23" x14ac:dyDescent="0.35">
      <c r="A5" s="14" t="s">
        <v>11</v>
      </c>
      <c r="B5" s="12" t="s">
        <v>12</v>
      </c>
      <c r="C5" s="13">
        <v>0.640625</v>
      </c>
      <c r="D5" s="13">
        <v>0.80729166666666652</v>
      </c>
      <c r="E5" s="13">
        <v>0.38020833333333326</v>
      </c>
      <c r="F5" s="13">
        <v>0.26041666666666669</v>
      </c>
      <c r="G5" s="13">
        <v>0.125</v>
      </c>
      <c r="H5" s="13">
        <v>0.42708333333333326</v>
      </c>
      <c r="I5" s="13">
        <v>0.57291666666666663</v>
      </c>
      <c r="J5" s="13">
        <v>0.30729166666666669</v>
      </c>
      <c r="K5" s="13">
        <v>3.6458333333333336E-2</v>
      </c>
      <c r="L5" s="13"/>
      <c r="M5" s="9"/>
      <c r="Q5" s="124" t="s">
        <v>48</v>
      </c>
      <c r="R5" s="13">
        <v>0.85</v>
      </c>
      <c r="S5" s="19">
        <v>0.65500000000000003</v>
      </c>
      <c r="T5" s="19">
        <v>0.39</v>
      </c>
      <c r="V5" s="123">
        <f t="shared" ref="V5:V11" si="0">S5/R5</f>
        <v>0.77058823529411768</v>
      </c>
      <c r="W5" s="123">
        <f t="shared" ref="W5:W11" si="1">T5/R5</f>
        <v>0.45882352941176474</v>
      </c>
    </row>
    <row r="6" spans="1:23" x14ac:dyDescent="0.35">
      <c r="A6" s="14"/>
      <c r="B6" s="12" t="s">
        <v>13</v>
      </c>
      <c r="C6" s="13">
        <v>0.76442307692307698</v>
      </c>
      <c r="D6" s="13">
        <v>0.88942307692307698</v>
      </c>
      <c r="E6" s="13">
        <v>0.49519230769230771</v>
      </c>
      <c r="F6" s="13">
        <v>0.36057692307692307</v>
      </c>
      <c r="G6" s="13">
        <v>0.27403846153846156</v>
      </c>
      <c r="H6" s="13">
        <v>0.5625</v>
      </c>
      <c r="I6" s="13">
        <v>0.55769230769230771</v>
      </c>
      <c r="J6" s="13">
        <v>0.36538461538461531</v>
      </c>
      <c r="K6" s="13">
        <v>9.6153846153846159E-3</v>
      </c>
      <c r="L6" s="13"/>
      <c r="M6" s="9"/>
      <c r="Q6" s="11" t="s">
        <v>49</v>
      </c>
      <c r="R6" s="13">
        <v>0.44</v>
      </c>
      <c r="S6" s="19">
        <v>0.1875</v>
      </c>
      <c r="T6" s="19">
        <v>0.1</v>
      </c>
      <c r="V6" s="123">
        <f t="shared" si="0"/>
        <v>0.42613636363636365</v>
      </c>
      <c r="W6" s="123">
        <f t="shared" si="1"/>
        <v>0.22727272727272729</v>
      </c>
    </row>
    <row r="7" spans="1:23" x14ac:dyDescent="0.35">
      <c r="A7" s="14" t="s">
        <v>14</v>
      </c>
      <c r="B7" s="12" t="s">
        <v>15</v>
      </c>
      <c r="C7" s="13">
        <v>0.634020618556701</v>
      </c>
      <c r="D7" s="13">
        <v>0.79381443298969079</v>
      </c>
      <c r="E7" s="13">
        <v>0.36597938144329895</v>
      </c>
      <c r="F7" s="13">
        <v>0.22680412371134021</v>
      </c>
      <c r="G7" s="13">
        <v>0.16494845360824739</v>
      </c>
      <c r="H7" s="13">
        <v>0.41237113402061853</v>
      </c>
      <c r="I7" s="13">
        <v>0.51546391752577314</v>
      </c>
      <c r="J7" s="13">
        <v>0.25257731958762886</v>
      </c>
      <c r="K7" s="13">
        <v>4.1237113402061848E-2</v>
      </c>
      <c r="L7" s="13"/>
      <c r="M7" s="9"/>
      <c r="Q7" s="11" t="s">
        <v>50</v>
      </c>
      <c r="R7" s="13">
        <v>0.3125</v>
      </c>
      <c r="S7" s="19">
        <v>0.11749999999999999</v>
      </c>
      <c r="T7" s="19">
        <v>3.5000000000000003E-2</v>
      </c>
      <c r="V7" s="123">
        <f t="shared" si="0"/>
        <v>0.376</v>
      </c>
      <c r="W7" s="123">
        <f t="shared" si="1"/>
        <v>0.11200000000000002</v>
      </c>
    </row>
    <row r="8" spans="1:23" x14ac:dyDescent="0.35">
      <c r="A8" s="14"/>
      <c r="B8" s="12" t="s">
        <v>16</v>
      </c>
      <c r="C8" s="13">
        <v>0.77184466019417475</v>
      </c>
      <c r="D8" s="13">
        <v>0.90291262135922334</v>
      </c>
      <c r="E8" s="13">
        <v>0.50970873786407767</v>
      </c>
      <c r="F8" s="13">
        <v>0.39320388349514557</v>
      </c>
      <c r="G8" s="13">
        <v>0.23786407766990292</v>
      </c>
      <c r="H8" s="13">
        <v>0.57766990291262132</v>
      </c>
      <c r="I8" s="13">
        <v>0.61165048543689315</v>
      </c>
      <c r="J8" s="13">
        <v>0.41747572815533979</v>
      </c>
      <c r="K8" s="13">
        <v>4.8543689320388345E-3</v>
      </c>
      <c r="L8" s="13"/>
      <c r="M8" s="9"/>
      <c r="Q8" s="11" t="s">
        <v>51</v>
      </c>
      <c r="R8" s="13">
        <v>0.20250000000000001</v>
      </c>
      <c r="S8" s="19">
        <v>7.4999999999999997E-2</v>
      </c>
      <c r="T8" s="19">
        <v>0.03</v>
      </c>
      <c r="V8" s="123">
        <f t="shared" si="0"/>
        <v>0.37037037037037035</v>
      </c>
      <c r="W8" s="123">
        <f t="shared" si="1"/>
        <v>0.14814814814814814</v>
      </c>
    </row>
    <row r="9" spans="1:23" x14ac:dyDescent="0.35">
      <c r="A9" s="14" t="s">
        <v>17</v>
      </c>
      <c r="B9" s="12" t="s">
        <v>30</v>
      </c>
      <c r="C9" s="13">
        <v>0.70854271356783916</v>
      </c>
      <c r="D9" s="13">
        <v>0.86934673366834181</v>
      </c>
      <c r="E9" s="13">
        <v>0.457286432160804</v>
      </c>
      <c r="F9" s="13">
        <v>0.33165829145728642</v>
      </c>
      <c r="G9" s="13">
        <v>0.23618090452261306</v>
      </c>
      <c r="H9" s="13">
        <v>0.50251256281407031</v>
      </c>
      <c r="I9" s="13">
        <v>0.55778894472361806</v>
      </c>
      <c r="J9" s="13">
        <v>0.35678391959798994</v>
      </c>
      <c r="K9" s="13">
        <v>1.507537688442211E-2</v>
      </c>
      <c r="L9" s="13"/>
      <c r="M9" s="9"/>
      <c r="Q9" s="124" t="s">
        <v>52</v>
      </c>
      <c r="R9" s="13">
        <v>0.4975</v>
      </c>
      <c r="S9" s="19">
        <v>0.29249999999999998</v>
      </c>
      <c r="T9" s="19">
        <v>0.1525</v>
      </c>
      <c r="V9" s="123">
        <f t="shared" si="0"/>
        <v>0.5879396984924623</v>
      </c>
      <c r="W9" s="123">
        <f t="shared" si="1"/>
        <v>0.30653266331658291</v>
      </c>
    </row>
    <row r="10" spans="1:23" x14ac:dyDescent="0.35">
      <c r="A10" s="14"/>
      <c r="B10" s="12" t="s">
        <v>31</v>
      </c>
      <c r="C10" s="13">
        <v>0.70149253731343297</v>
      </c>
      <c r="D10" s="13">
        <v>0.8308457711442786</v>
      </c>
      <c r="E10" s="13">
        <v>0.42288557213930356</v>
      </c>
      <c r="F10" s="13">
        <v>0.29353233830845771</v>
      </c>
      <c r="G10" s="13">
        <v>0.1691542288557214</v>
      </c>
      <c r="H10" s="13">
        <v>0.49253731343283585</v>
      </c>
      <c r="I10" s="13">
        <v>0.57213930348258701</v>
      </c>
      <c r="J10" s="13">
        <v>0.31840796019900497</v>
      </c>
      <c r="K10" s="13">
        <v>2.9850746268656712E-2</v>
      </c>
      <c r="L10" s="13"/>
      <c r="M10" s="9"/>
      <c r="Q10" s="11" t="s">
        <v>53</v>
      </c>
      <c r="R10" s="13">
        <v>0.56499999999999995</v>
      </c>
      <c r="S10" s="19">
        <v>0.27250000000000002</v>
      </c>
      <c r="T10" s="19">
        <v>0.20250000000000001</v>
      </c>
      <c r="V10" s="123">
        <f t="shared" si="0"/>
        <v>0.4823008849557523</v>
      </c>
      <c r="W10" s="123">
        <f t="shared" si="1"/>
        <v>0.35840707964601776</v>
      </c>
    </row>
    <row r="11" spans="1:23" x14ac:dyDescent="0.35">
      <c r="Q11" s="11" t="s">
        <v>54</v>
      </c>
      <c r="R11" s="13">
        <v>0.33750000000000002</v>
      </c>
      <c r="S11" s="19">
        <v>0.08</v>
      </c>
      <c r="T11" s="19">
        <v>6.25E-2</v>
      </c>
      <c r="V11" s="123">
        <f t="shared" si="0"/>
        <v>0.23703703703703702</v>
      </c>
      <c r="W11" s="123">
        <f t="shared" si="1"/>
        <v>0.18518518518518517</v>
      </c>
    </row>
    <row r="13" spans="1:23" x14ac:dyDescent="0.35">
      <c r="A13" s="15" t="s">
        <v>0</v>
      </c>
      <c r="B13" s="15"/>
      <c r="C13" s="8" t="s">
        <v>57</v>
      </c>
      <c r="D13" s="8"/>
      <c r="E13" s="8"/>
      <c r="F13" s="8"/>
      <c r="G13" s="8"/>
      <c r="H13" s="8"/>
      <c r="I13" s="8"/>
      <c r="J13" s="8"/>
      <c r="K13" s="8"/>
      <c r="L13" s="8"/>
      <c r="M13" s="16"/>
    </row>
    <row r="14" spans="1:23" x14ac:dyDescent="0.35">
      <c r="A14" s="15"/>
      <c r="B14" s="15"/>
      <c r="C14" s="11" t="s">
        <v>47</v>
      </c>
      <c r="D14" s="11" t="s">
        <v>48</v>
      </c>
      <c r="E14" s="11" t="s">
        <v>49</v>
      </c>
      <c r="F14" s="11" t="s">
        <v>50</v>
      </c>
      <c r="G14" s="11" t="s">
        <v>51</v>
      </c>
      <c r="H14" s="11" t="s">
        <v>52</v>
      </c>
      <c r="I14" s="11" t="s">
        <v>53</v>
      </c>
      <c r="J14" s="11" t="s">
        <v>54</v>
      </c>
      <c r="K14" s="11" t="s">
        <v>55</v>
      </c>
      <c r="L14" s="11"/>
      <c r="M14" s="16"/>
    </row>
    <row r="15" spans="1:23" x14ac:dyDescent="0.35">
      <c r="A15" s="15"/>
      <c r="B15" s="15"/>
      <c r="C15" s="17" t="s">
        <v>29</v>
      </c>
      <c r="D15" s="17" t="s">
        <v>29</v>
      </c>
      <c r="E15" s="17" t="s">
        <v>29</v>
      </c>
      <c r="F15" s="17" t="s">
        <v>29</v>
      </c>
      <c r="G15" s="17" t="s">
        <v>29</v>
      </c>
      <c r="H15" s="17" t="s">
        <v>29</v>
      </c>
      <c r="I15" s="17" t="s">
        <v>29</v>
      </c>
      <c r="J15" s="17" t="s">
        <v>29</v>
      </c>
      <c r="K15" s="17" t="s">
        <v>29</v>
      </c>
      <c r="L15" s="17"/>
      <c r="M15" s="16"/>
    </row>
    <row r="16" spans="1:23" x14ac:dyDescent="0.35">
      <c r="A16" s="18" t="s">
        <v>1</v>
      </c>
      <c r="B16" s="18"/>
      <c r="C16" s="19">
        <v>0.35499999999999998</v>
      </c>
      <c r="D16" s="19">
        <v>0.65500000000000003</v>
      </c>
      <c r="E16" s="19">
        <v>0.1875</v>
      </c>
      <c r="F16" s="19">
        <v>0.11749999999999999</v>
      </c>
      <c r="G16" s="19">
        <v>7.4999999999999997E-2</v>
      </c>
      <c r="H16" s="19">
        <v>0.29249999999999998</v>
      </c>
      <c r="I16" s="19">
        <v>0.27250000000000002</v>
      </c>
      <c r="J16" s="19">
        <v>0.08</v>
      </c>
      <c r="K16" s="19">
        <v>0.06</v>
      </c>
      <c r="L16" s="19"/>
      <c r="M16" s="16"/>
    </row>
    <row r="17" spans="1:13" ht="15" customHeight="1" x14ac:dyDescent="0.35">
      <c r="A17" s="20" t="s">
        <v>11</v>
      </c>
      <c r="B17" s="18" t="s">
        <v>12</v>
      </c>
      <c r="C17" s="19">
        <v>0.33333333333333326</v>
      </c>
      <c r="D17" s="19">
        <v>0.625</v>
      </c>
      <c r="E17" s="19">
        <v>0.13020833333333334</v>
      </c>
      <c r="F17" s="19">
        <v>9.8958333333333315E-2</v>
      </c>
      <c r="G17" s="19">
        <v>4.6875E-2</v>
      </c>
      <c r="H17" s="19">
        <v>0.234375</v>
      </c>
      <c r="I17" s="19">
        <v>0.27604166666666669</v>
      </c>
      <c r="J17" s="19">
        <v>8.8541666666666685E-2</v>
      </c>
      <c r="K17" s="19">
        <v>7.2916666666666671E-2</v>
      </c>
      <c r="L17" s="19"/>
      <c r="M17" s="16"/>
    </row>
    <row r="18" spans="1:13" x14ac:dyDescent="0.35">
      <c r="A18" s="20"/>
      <c r="B18" s="18" t="s">
        <v>13</v>
      </c>
      <c r="C18" s="19">
        <v>0.375</v>
      </c>
      <c r="D18" s="19">
        <v>0.68269230769230771</v>
      </c>
      <c r="E18" s="19">
        <v>0.24038461538461539</v>
      </c>
      <c r="F18" s="19">
        <v>0.13461538461538461</v>
      </c>
      <c r="G18" s="19">
        <v>0.10096153846153846</v>
      </c>
      <c r="H18" s="19">
        <v>0.34615384615384615</v>
      </c>
      <c r="I18" s="19">
        <v>0.26923076923076922</v>
      </c>
      <c r="J18" s="19">
        <v>7.2115384615384609E-2</v>
      </c>
      <c r="K18" s="19">
        <v>4.8076923076923087E-2</v>
      </c>
      <c r="L18" s="19"/>
      <c r="M18" s="16"/>
    </row>
    <row r="19" spans="1:13" x14ac:dyDescent="0.35">
      <c r="A19" s="20" t="s">
        <v>14</v>
      </c>
      <c r="B19" s="18" t="s">
        <v>15</v>
      </c>
      <c r="C19" s="19">
        <v>0.3350515463917525</v>
      </c>
      <c r="D19" s="19">
        <v>0.60309278350515461</v>
      </c>
      <c r="E19" s="19">
        <v>0.18556701030927836</v>
      </c>
      <c r="F19" s="19">
        <v>0.10824742268041238</v>
      </c>
      <c r="G19" s="19">
        <v>7.2164948453608241E-2</v>
      </c>
      <c r="H19" s="19">
        <v>0.20618556701030927</v>
      </c>
      <c r="I19" s="19">
        <v>0.26288659793814434</v>
      </c>
      <c r="J19" s="19">
        <v>7.7319587628865982E-2</v>
      </c>
      <c r="K19" s="19">
        <v>7.7319587628865982E-2</v>
      </c>
      <c r="L19" s="19"/>
      <c r="M19" s="16"/>
    </row>
    <row r="20" spans="1:13" x14ac:dyDescent="0.35">
      <c r="A20" s="20"/>
      <c r="B20" s="18" t="s">
        <v>16</v>
      </c>
      <c r="C20" s="19">
        <v>0.37378640776699029</v>
      </c>
      <c r="D20" s="19">
        <v>0.70388349514563098</v>
      </c>
      <c r="E20" s="19">
        <v>0.18932038834951456</v>
      </c>
      <c r="F20" s="19">
        <v>0.12621359223300971</v>
      </c>
      <c r="G20" s="19">
        <v>7.7669902912621352E-2</v>
      </c>
      <c r="H20" s="19">
        <v>0.37378640776699029</v>
      </c>
      <c r="I20" s="19">
        <v>0.28155339805825241</v>
      </c>
      <c r="J20" s="19">
        <v>8.2524271844660199E-2</v>
      </c>
      <c r="K20" s="19">
        <v>4.3689320388349516E-2</v>
      </c>
      <c r="L20" s="19"/>
      <c r="M20" s="16"/>
    </row>
    <row r="21" spans="1:13" x14ac:dyDescent="0.35">
      <c r="A21" s="20" t="s">
        <v>17</v>
      </c>
      <c r="B21" s="18" t="s">
        <v>30</v>
      </c>
      <c r="C21" s="19">
        <v>0.38693467336683418</v>
      </c>
      <c r="D21" s="19">
        <v>0.66331658291457285</v>
      </c>
      <c r="E21" s="19">
        <v>0.15577889447236182</v>
      </c>
      <c r="F21" s="19">
        <v>0.12060301507537688</v>
      </c>
      <c r="G21" s="19">
        <v>9.0452261306532666E-2</v>
      </c>
      <c r="H21" s="19">
        <v>0.30653266331658291</v>
      </c>
      <c r="I21" s="19">
        <v>0.25125628140703515</v>
      </c>
      <c r="J21" s="19">
        <v>6.5326633165829151E-2</v>
      </c>
      <c r="K21" s="19">
        <v>5.5276381909547742E-2</v>
      </c>
      <c r="L21" s="19"/>
      <c r="M21" s="16"/>
    </row>
    <row r="22" spans="1:13" x14ac:dyDescent="0.35">
      <c r="A22" s="20"/>
      <c r="B22" s="18" t="s">
        <v>31</v>
      </c>
      <c r="C22" s="19">
        <v>0.32338308457711451</v>
      </c>
      <c r="D22" s="19">
        <v>0.64676616915422902</v>
      </c>
      <c r="E22" s="19">
        <v>0.21890547263681592</v>
      </c>
      <c r="F22" s="19">
        <v>0.11442786069651742</v>
      </c>
      <c r="G22" s="19">
        <v>5.9701492537313425E-2</v>
      </c>
      <c r="H22" s="19">
        <v>0.27860696517412936</v>
      </c>
      <c r="I22" s="19">
        <v>0.29353233830845771</v>
      </c>
      <c r="J22" s="19">
        <v>9.4527363184079588E-2</v>
      </c>
      <c r="K22" s="19">
        <v>6.4676616915422883E-2</v>
      </c>
      <c r="L22" s="19"/>
      <c r="M22" s="16"/>
    </row>
    <row r="25" spans="1:13" x14ac:dyDescent="0.35">
      <c r="A25" s="15" t="s">
        <v>0</v>
      </c>
      <c r="B25" s="15"/>
      <c r="C25" s="15" t="s">
        <v>58</v>
      </c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x14ac:dyDescent="0.35">
      <c r="A26" s="15"/>
      <c r="B26" s="15"/>
      <c r="C26" s="21" t="s">
        <v>59</v>
      </c>
      <c r="D26" s="17"/>
      <c r="E26" s="17"/>
      <c r="F26" s="17"/>
      <c r="G26" s="17"/>
      <c r="H26" s="17"/>
      <c r="I26" s="17"/>
      <c r="J26" s="17"/>
      <c r="K26" s="17"/>
      <c r="L26" s="17"/>
      <c r="M26" s="16"/>
    </row>
    <row r="27" spans="1:13" x14ac:dyDescent="0.35">
      <c r="A27" s="15"/>
      <c r="B27" s="15"/>
      <c r="C27" s="11" t="s">
        <v>47</v>
      </c>
      <c r="D27" s="11" t="s">
        <v>48</v>
      </c>
      <c r="E27" s="11" t="s">
        <v>49</v>
      </c>
      <c r="F27" s="11" t="s">
        <v>50</v>
      </c>
      <c r="G27" s="11" t="s">
        <v>51</v>
      </c>
      <c r="H27" s="11" t="s">
        <v>52</v>
      </c>
      <c r="I27" s="11" t="s">
        <v>53</v>
      </c>
      <c r="J27" s="11" t="s">
        <v>54</v>
      </c>
      <c r="K27" s="11" t="s">
        <v>55</v>
      </c>
      <c r="L27" s="11"/>
      <c r="M27" s="16"/>
    </row>
    <row r="28" spans="1:13" x14ac:dyDescent="0.35">
      <c r="A28" s="18" t="s">
        <v>1</v>
      </c>
      <c r="B28" s="18"/>
      <c r="C28" s="19">
        <v>0.19750000000000001</v>
      </c>
      <c r="D28" s="19">
        <v>0.39</v>
      </c>
      <c r="E28" s="19">
        <v>0.1</v>
      </c>
      <c r="F28" s="19">
        <v>3.5000000000000003E-2</v>
      </c>
      <c r="G28" s="19">
        <v>0.03</v>
      </c>
      <c r="H28" s="19">
        <v>0.1525</v>
      </c>
      <c r="I28" s="19">
        <v>0.20250000000000001</v>
      </c>
      <c r="J28" s="19">
        <v>6.25E-2</v>
      </c>
      <c r="K28" s="19">
        <v>0.3725</v>
      </c>
      <c r="L28" s="19"/>
      <c r="M28" s="16"/>
    </row>
    <row r="29" spans="1:13" ht="15" customHeight="1" x14ac:dyDescent="0.35">
      <c r="A29" s="20" t="s">
        <v>11</v>
      </c>
      <c r="B29" s="18" t="s">
        <v>12</v>
      </c>
      <c r="C29" s="19">
        <v>0.17708333333333337</v>
      </c>
      <c r="D29" s="19">
        <v>0.33854166666666674</v>
      </c>
      <c r="E29" s="19">
        <v>8.3333333333333315E-2</v>
      </c>
      <c r="F29" s="19">
        <v>2.6041666666666671E-2</v>
      </c>
      <c r="G29" s="19">
        <v>3.125E-2</v>
      </c>
      <c r="H29" s="19">
        <v>0.11979166666666669</v>
      </c>
      <c r="I29" s="19">
        <v>0.16666666666666663</v>
      </c>
      <c r="J29" s="19">
        <v>6.25E-2</v>
      </c>
      <c r="K29" s="19">
        <v>0.421875</v>
      </c>
      <c r="L29" s="19"/>
      <c r="M29" s="16"/>
    </row>
    <row r="30" spans="1:13" x14ac:dyDescent="0.35">
      <c r="A30" s="20"/>
      <c r="B30" s="18" t="s">
        <v>13</v>
      </c>
      <c r="C30" s="19">
        <v>0.21634615384615385</v>
      </c>
      <c r="D30" s="19">
        <v>0.4375</v>
      </c>
      <c r="E30" s="19">
        <v>0.11538461538461538</v>
      </c>
      <c r="F30" s="19">
        <v>4.3269230769230768E-2</v>
      </c>
      <c r="G30" s="19">
        <v>2.8846153846153844E-2</v>
      </c>
      <c r="H30" s="19">
        <v>0.18269230769230765</v>
      </c>
      <c r="I30" s="19">
        <v>0.23557692307692307</v>
      </c>
      <c r="J30" s="19">
        <v>6.25E-2</v>
      </c>
      <c r="K30" s="19">
        <v>0.32692307692307693</v>
      </c>
      <c r="L30" s="19"/>
      <c r="M30" s="16"/>
    </row>
    <row r="31" spans="1:13" x14ac:dyDescent="0.35">
      <c r="A31" s="20" t="s">
        <v>14</v>
      </c>
      <c r="B31" s="18" t="s">
        <v>15</v>
      </c>
      <c r="C31" s="19">
        <v>0.17525773195876287</v>
      </c>
      <c r="D31" s="19">
        <v>0.39690721649484539</v>
      </c>
      <c r="E31" s="19">
        <v>0.10309278350515463</v>
      </c>
      <c r="F31" s="19">
        <v>3.0927835051546393E-2</v>
      </c>
      <c r="G31" s="19">
        <v>3.0927835051546393E-2</v>
      </c>
      <c r="H31" s="19">
        <v>0.10824742268041238</v>
      </c>
      <c r="I31" s="19">
        <v>0.17525773195876287</v>
      </c>
      <c r="J31" s="19">
        <v>5.6701030927835051E-2</v>
      </c>
      <c r="K31" s="19">
        <v>0.3350515463917525</v>
      </c>
      <c r="L31" s="19"/>
      <c r="M31" s="16"/>
    </row>
    <row r="32" spans="1:13" x14ac:dyDescent="0.35">
      <c r="A32" s="20"/>
      <c r="B32" s="18" t="s">
        <v>16</v>
      </c>
      <c r="C32" s="19">
        <v>0.21844660194174759</v>
      </c>
      <c r="D32" s="19">
        <v>0.38349514563106796</v>
      </c>
      <c r="E32" s="19">
        <v>9.7087378640776698E-2</v>
      </c>
      <c r="F32" s="19">
        <v>3.8834951456310676E-2</v>
      </c>
      <c r="G32" s="19">
        <v>2.9126213592233011E-2</v>
      </c>
      <c r="H32" s="19">
        <v>0.1941747572815534</v>
      </c>
      <c r="I32" s="19">
        <v>0.22815533980582525</v>
      </c>
      <c r="J32" s="19">
        <v>6.7961165048543687E-2</v>
      </c>
      <c r="K32" s="19">
        <v>0.40776699029126212</v>
      </c>
      <c r="L32" s="19"/>
      <c r="M32" s="16"/>
    </row>
    <row r="33" spans="1:13" x14ac:dyDescent="0.35">
      <c r="A33" s="20" t="s">
        <v>17</v>
      </c>
      <c r="B33" s="18" t="s">
        <v>30</v>
      </c>
      <c r="C33" s="19">
        <v>0.20603015075376885</v>
      </c>
      <c r="D33" s="19">
        <v>0.43718592964824121</v>
      </c>
      <c r="E33" s="19">
        <v>0.10552763819095476</v>
      </c>
      <c r="F33" s="19">
        <v>4.0201005025125622E-2</v>
      </c>
      <c r="G33" s="19">
        <v>2.5125628140703519E-2</v>
      </c>
      <c r="H33" s="19">
        <v>0.16582914572864321</v>
      </c>
      <c r="I33" s="19">
        <v>0.17587939698492464</v>
      </c>
      <c r="J33" s="19">
        <v>6.030150753768844E-2</v>
      </c>
      <c r="K33" s="19">
        <v>0.34673366834170855</v>
      </c>
      <c r="L33" s="19"/>
      <c r="M33" s="16"/>
    </row>
    <row r="34" spans="1:13" x14ac:dyDescent="0.35">
      <c r="A34" s="20"/>
      <c r="B34" s="18" t="s">
        <v>31</v>
      </c>
      <c r="C34" s="19">
        <v>0.18905472636815918</v>
      </c>
      <c r="D34" s="19">
        <v>0.34328358208955223</v>
      </c>
      <c r="E34" s="19">
        <v>9.4527363184079588E-2</v>
      </c>
      <c r="F34" s="19">
        <v>2.9850746268656712E-2</v>
      </c>
      <c r="G34" s="19">
        <v>3.482587064676617E-2</v>
      </c>
      <c r="H34" s="19">
        <v>0.13930348258706468</v>
      </c>
      <c r="I34" s="19">
        <v>0.22885572139303484</v>
      </c>
      <c r="J34" s="19">
        <v>6.4676616915422883E-2</v>
      </c>
      <c r="K34" s="19">
        <v>0.39800995024875624</v>
      </c>
      <c r="L34" s="19"/>
      <c r="M34" s="16"/>
    </row>
  </sheetData>
  <conditionalFormatting sqref="V4:W11">
    <cfRule type="colorScale" priority="2">
      <colorScale>
        <cfvo type="min"/>
        <cfvo type="max"/>
        <color rgb="FFFCFCFF"/>
        <color rgb="FF63BE7B"/>
      </colorScale>
    </cfRule>
  </conditionalFormatting>
  <conditionalFormatting sqref="R4:T1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C61C-7C70-4ED7-BE69-CCBCCD23B854}">
  <dimension ref="A1:K23"/>
  <sheetViews>
    <sheetView topLeftCell="B1" workbookViewId="0">
      <selection activeCell="D4" sqref="D4:H5"/>
    </sheetView>
  </sheetViews>
  <sheetFormatPr defaultColWidth="9.1796875" defaultRowHeight="14.5" x14ac:dyDescent="0.35"/>
  <cols>
    <col min="1" max="1" width="9.1796875" style="25"/>
    <col min="2" max="2" width="14.453125" style="25" customWidth="1"/>
    <col min="3" max="16384" width="9.1796875" style="25"/>
  </cols>
  <sheetData>
    <row r="1" spans="1:11" x14ac:dyDescent="0.35">
      <c r="C1" s="26" t="s">
        <v>60</v>
      </c>
    </row>
    <row r="2" spans="1:11" x14ac:dyDescent="0.35">
      <c r="A2" s="22" t="s">
        <v>0</v>
      </c>
      <c r="B2" s="22"/>
      <c r="C2" s="23" t="s">
        <v>47</v>
      </c>
      <c r="D2" s="23" t="s">
        <v>48</v>
      </c>
      <c r="E2" s="23" t="s">
        <v>49</v>
      </c>
      <c r="F2" s="23" t="s">
        <v>50</v>
      </c>
      <c r="G2" s="23" t="s">
        <v>51</v>
      </c>
      <c r="H2" s="23" t="s">
        <v>52</v>
      </c>
      <c r="I2" s="23" t="s">
        <v>53</v>
      </c>
      <c r="J2" s="23" t="s">
        <v>54</v>
      </c>
      <c r="K2" s="24"/>
    </row>
    <row r="3" spans="1:11" x14ac:dyDescent="0.35">
      <c r="A3" s="22"/>
      <c r="B3" s="22"/>
      <c r="C3" s="23" t="s">
        <v>32</v>
      </c>
      <c r="D3" s="23" t="s">
        <v>32</v>
      </c>
      <c r="E3" s="23" t="s">
        <v>32</v>
      </c>
      <c r="F3" s="23" t="s">
        <v>32</v>
      </c>
      <c r="G3" s="23" t="s">
        <v>32</v>
      </c>
      <c r="H3" s="23" t="s">
        <v>32</v>
      </c>
      <c r="I3" s="23" t="s">
        <v>32</v>
      </c>
      <c r="J3" s="23" t="s">
        <v>32</v>
      </c>
      <c r="K3" s="24"/>
    </row>
    <row r="4" spans="1:11" x14ac:dyDescent="0.35">
      <c r="A4" s="26" t="s">
        <v>1</v>
      </c>
      <c r="B4" s="26" t="s">
        <v>2</v>
      </c>
      <c r="C4" s="27">
        <v>6.124113475177305</v>
      </c>
      <c r="D4" s="27">
        <v>6.7499999999999991</v>
      </c>
      <c r="E4" s="27">
        <v>5.6874999999999991</v>
      </c>
      <c r="F4" s="27">
        <v>5.4159999999999995</v>
      </c>
      <c r="G4" s="27">
        <v>5.3209876543209864</v>
      </c>
      <c r="H4" s="27">
        <v>6.7085427135678399</v>
      </c>
      <c r="I4" s="27">
        <v>6.3053097345132709</v>
      </c>
      <c r="J4" s="27">
        <v>5.5185185185185164</v>
      </c>
      <c r="K4" s="24"/>
    </row>
    <row r="5" spans="1:11" ht="15" customHeight="1" x14ac:dyDescent="0.35">
      <c r="A5" s="28" t="s">
        <v>11</v>
      </c>
      <c r="B5" s="26" t="s">
        <v>12</v>
      </c>
      <c r="C5" s="27">
        <v>6.0894308943089417</v>
      </c>
      <c r="D5" s="27">
        <v>6.703225806451611</v>
      </c>
      <c r="E5" s="27">
        <v>5.5890410958904102</v>
      </c>
      <c r="F5" s="27">
        <v>5.5200000000000005</v>
      </c>
      <c r="G5" s="27">
        <v>5</v>
      </c>
      <c r="H5" s="27">
        <v>6.6707317073170715</v>
      </c>
      <c r="I5" s="27">
        <v>5.8909090909090915</v>
      </c>
      <c r="J5" s="27">
        <v>5.5762711864406782</v>
      </c>
      <c r="K5" s="24"/>
    </row>
    <row r="6" spans="1:11" x14ac:dyDescent="0.35">
      <c r="A6" s="28"/>
      <c r="B6" s="26" t="s">
        <v>13</v>
      </c>
      <c r="C6" s="27">
        <v>6.1509433962264186</v>
      </c>
      <c r="D6" s="27">
        <v>6.7891891891891847</v>
      </c>
      <c r="E6" s="27">
        <v>5.7572815533980579</v>
      </c>
      <c r="F6" s="27">
        <v>5.3466666666666676</v>
      </c>
      <c r="G6" s="27">
        <v>5.4561403508771935</v>
      </c>
      <c r="H6" s="27">
        <v>6.7350427350427342</v>
      </c>
      <c r="I6" s="27">
        <v>6.6982758620689626</v>
      </c>
      <c r="J6" s="27">
        <v>5.4736842105263142</v>
      </c>
      <c r="K6" s="24"/>
    </row>
    <row r="7" spans="1:11" x14ac:dyDescent="0.35">
      <c r="A7" s="28" t="s">
        <v>14</v>
      </c>
      <c r="B7" s="26" t="s">
        <v>15</v>
      </c>
      <c r="C7" s="27">
        <v>6.3333333333333304</v>
      </c>
      <c r="D7" s="27">
        <v>6.7662337662337668</v>
      </c>
      <c r="E7" s="27">
        <v>6.098591549295775</v>
      </c>
      <c r="F7" s="27">
        <v>5.4090909090909083</v>
      </c>
      <c r="G7" s="27">
        <v>5.21875</v>
      </c>
      <c r="H7" s="27">
        <v>6.299999999999998</v>
      </c>
      <c r="I7" s="27">
        <v>5.9799999999999986</v>
      </c>
      <c r="J7" s="27">
        <v>5.9387755102040831</v>
      </c>
      <c r="K7" s="24"/>
    </row>
    <row r="8" spans="1:11" x14ac:dyDescent="0.35">
      <c r="A8" s="28"/>
      <c r="B8" s="26" t="s">
        <v>16</v>
      </c>
      <c r="C8" s="27">
        <v>5.9622641509433976</v>
      </c>
      <c r="D8" s="27">
        <v>6.7365591397849487</v>
      </c>
      <c r="E8" s="27">
        <v>5.4095238095238098</v>
      </c>
      <c r="F8" s="27">
        <v>5.4197530864197523</v>
      </c>
      <c r="G8" s="27">
        <v>5.3877551020408161</v>
      </c>
      <c r="H8" s="27">
        <v>6.9831932773109253</v>
      </c>
      <c r="I8" s="27">
        <v>6.5634920634920659</v>
      </c>
      <c r="J8" s="27">
        <v>5.2790697674418592</v>
      </c>
      <c r="K8" s="24"/>
    </row>
    <row r="9" spans="1:11" x14ac:dyDescent="0.35">
      <c r="A9" s="28" t="s">
        <v>17</v>
      </c>
      <c r="B9" s="26" t="s">
        <v>30</v>
      </c>
      <c r="C9" s="27">
        <v>5.9787234042553203</v>
      </c>
      <c r="D9" s="27">
        <v>6.9190751445086711</v>
      </c>
      <c r="E9" s="27">
        <v>5.3406593406593412</v>
      </c>
      <c r="F9" s="27">
        <v>5.0606060606060614</v>
      </c>
      <c r="G9" s="27">
        <v>4.9574468085106389</v>
      </c>
      <c r="H9" s="27">
        <v>6.93</v>
      </c>
      <c r="I9" s="27">
        <v>5.9189189189189184</v>
      </c>
      <c r="J9" s="27">
        <v>5.2535211267605622</v>
      </c>
      <c r="K9" s="24"/>
    </row>
    <row r="10" spans="1:11" x14ac:dyDescent="0.35">
      <c r="A10" s="28"/>
      <c r="B10" s="26" t="s">
        <v>31</v>
      </c>
      <c r="C10" s="27">
        <v>6.2695035460992887</v>
      </c>
      <c r="D10" s="27">
        <v>6.5748502994012012</v>
      </c>
      <c r="E10" s="27">
        <v>6.0588235294117636</v>
      </c>
      <c r="F10" s="27">
        <v>5.813559322033897</v>
      </c>
      <c r="G10" s="27">
        <v>5.8235294117647047</v>
      </c>
      <c r="H10" s="27">
        <v>6.4848484848484871</v>
      </c>
      <c r="I10" s="27">
        <v>6.6782608695652153</v>
      </c>
      <c r="J10" s="27">
        <v>5.8125000000000018</v>
      </c>
      <c r="K10" s="24"/>
    </row>
    <row r="14" spans="1:11" x14ac:dyDescent="0.35">
      <c r="C14" s="26" t="s">
        <v>61</v>
      </c>
    </row>
    <row r="15" spans="1:11" x14ac:dyDescent="0.35">
      <c r="A15" s="22" t="s">
        <v>0</v>
      </c>
      <c r="B15" s="22"/>
      <c r="C15" s="23" t="s">
        <v>47</v>
      </c>
      <c r="D15" s="23" t="s">
        <v>48</v>
      </c>
      <c r="E15" s="23" t="s">
        <v>49</v>
      </c>
      <c r="F15" s="23" t="s">
        <v>50</v>
      </c>
      <c r="G15" s="23" t="s">
        <v>51</v>
      </c>
      <c r="H15" s="23" t="s">
        <v>52</v>
      </c>
      <c r="I15" s="23" t="s">
        <v>53</v>
      </c>
      <c r="J15" s="23" t="s">
        <v>54</v>
      </c>
      <c r="K15" s="24"/>
    </row>
    <row r="16" spans="1:11" x14ac:dyDescent="0.35">
      <c r="A16" s="22"/>
      <c r="B16" s="22"/>
      <c r="C16" s="23" t="s">
        <v>32</v>
      </c>
      <c r="D16" s="23" t="s">
        <v>32</v>
      </c>
      <c r="E16" s="23" t="s">
        <v>32</v>
      </c>
      <c r="F16" s="23" t="s">
        <v>32</v>
      </c>
      <c r="G16" s="23" t="s">
        <v>32</v>
      </c>
      <c r="H16" s="23" t="s">
        <v>32</v>
      </c>
      <c r="I16" s="23" t="s">
        <v>32</v>
      </c>
      <c r="J16" s="23" t="s">
        <v>32</v>
      </c>
      <c r="K16" s="24"/>
    </row>
    <row r="17" spans="1:11" x14ac:dyDescent="0.35">
      <c r="A17" s="26" t="s">
        <v>1</v>
      </c>
      <c r="B17" s="26" t="s">
        <v>2</v>
      </c>
      <c r="C17" s="27">
        <v>5.7092198581560281</v>
      </c>
      <c r="D17" s="27">
        <v>6.0588235294117618</v>
      </c>
      <c r="E17" s="27">
        <v>5.3465909090909101</v>
      </c>
      <c r="F17" s="27">
        <v>5.2879999999999994</v>
      </c>
      <c r="G17" s="27">
        <v>5.2962962962962958</v>
      </c>
      <c r="H17" s="27">
        <v>6.1407035175879408</v>
      </c>
      <c r="I17" s="27">
        <v>6.327433628318583</v>
      </c>
      <c r="J17" s="27">
        <v>5.3037037037037047</v>
      </c>
      <c r="K17" s="24"/>
    </row>
    <row r="18" spans="1:11" ht="15" customHeight="1" x14ac:dyDescent="0.35">
      <c r="A18" s="28" t="s">
        <v>11</v>
      </c>
      <c r="B18" s="26" t="s">
        <v>12</v>
      </c>
      <c r="C18" s="27">
        <v>5.7723577235772341</v>
      </c>
      <c r="D18" s="27">
        <v>5.9741935483870972</v>
      </c>
      <c r="E18" s="27">
        <v>5.1780821917808222</v>
      </c>
      <c r="F18" s="27">
        <v>5.0200000000000031</v>
      </c>
      <c r="G18" s="27">
        <v>5.1250000000000009</v>
      </c>
      <c r="H18" s="27">
        <v>6.1219512195121943</v>
      </c>
      <c r="I18" s="27">
        <v>6.1272727272727252</v>
      </c>
      <c r="J18" s="27">
        <v>4.9152542372881349</v>
      </c>
      <c r="K18" s="24"/>
    </row>
    <row r="19" spans="1:11" x14ac:dyDescent="0.35">
      <c r="A19" s="28"/>
      <c r="B19" s="26" t="s">
        <v>13</v>
      </c>
      <c r="C19" s="27">
        <v>5.6603773584905666</v>
      </c>
      <c r="D19" s="27">
        <v>6.129729729729732</v>
      </c>
      <c r="E19" s="27">
        <v>5.4660194174757262</v>
      </c>
      <c r="F19" s="27">
        <v>5.4666666666666668</v>
      </c>
      <c r="G19" s="27">
        <v>5.3684210526315788</v>
      </c>
      <c r="H19" s="27">
        <v>6.1538461538461542</v>
      </c>
      <c r="I19" s="27">
        <v>6.5172413793103452</v>
      </c>
      <c r="J19" s="27">
        <v>5.6052631578947372</v>
      </c>
      <c r="K19" s="24"/>
    </row>
    <row r="20" spans="1:11" x14ac:dyDescent="0.35">
      <c r="A20" s="28" t="s">
        <v>14</v>
      </c>
      <c r="B20" s="26" t="s">
        <v>15</v>
      </c>
      <c r="C20" s="27">
        <v>5.8130081300813021</v>
      </c>
      <c r="D20" s="27">
        <v>6.0194805194805179</v>
      </c>
      <c r="E20" s="27">
        <v>5.577464788732394</v>
      </c>
      <c r="F20" s="27">
        <v>5.0909090909090908</v>
      </c>
      <c r="G20" s="27">
        <v>5.0312500000000009</v>
      </c>
      <c r="H20" s="27">
        <v>5.6250000000000036</v>
      </c>
      <c r="I20" s="27">
        <v>6.0999999999999988</v>
      </c>
      <c r="J20" s="27">
        <v>5.5306122448979611</v>
      </c>
      <c r="K20" s="24"/>
    </row>
    <row r="21" spans="1:11" x14ac:dyDescent="0.35">
      <c r="A21" s="28"/>
      <c r="B21" s="26" t="s">
        <v>16</v>
      </c>
      <c r="C21" s="27">
        <v>5.628930817610061</v>
      </c>
      <c r="D21" s="27">
        <v>6.0913978494623668</v>
      </c>
      <c r="E21" s="27">
        <v>5.1904761904761898</v>
      </c>
      <c r="F21" s="27">
        <v>5.3950617283950626</v>
      </c>
      <c r="G21" s="27">
        <v>5.4693877551020398</v>
      </c>
      <c r="H21" s="27">
        <v>6.4873949579831933</v>
      </c>
      <c r="I21" s="27">
        <v>6.5079365079365088</v>
      </c>
      <c r="J21" s="27">
        <v>5.1744186046511631</v>
      </c>
      <c r="K21" s="24"/>
    </row>
    <row r="22" spans="1:11" x14ac:dyDescent="0.35">
      <c r="A22" s="28" t="s">
        <v>17</v>
      </c>
      <c r="B22" s="26" t="s">
        <v>30</v>
      </c>
      <c r="C22" s="27">
        <v>5.6099290780141846</v>
      </c>
      <c r="D22" s="27">
        <v>6.00578034682081</v>
      </c>
      <c r="E22" s="27">
        <v>5.186813186813187</v>
      </c>
      <c r="F22" s="27">
        <v>5.3181818181818183</v>
      </c>
      <c r="G22" s="27">
        <v>5.1063829787234054</v>
      </c>
      <c r="H22" s="27">
        <v>6.27</v>
      </c>
      <c r="I22" s="27">
        <v>6.2342342342342336</v>
      </c>
      <c r="J22" s="27">
        <v>5.1126760563380289</v>
      </c>
      <c r="K22" s="24"/>
    </row>
    <row r="23" spans="1:11" x14ac:dyDescent="0.35">
      <c r="A23" s="28"/>
      <c r="B23" s="26" t="s">
        <v>31</v>
      </c>
      <c r="C23" s="27">
        <v>5.8085106382978733</v>
      </c>
      <c r="D23" s="27">
        <v>6.1137724550898191</v>
      </c>
      <c r="E23" s="27">
        <v>5.5176470588235302</v>
      </c>
      <c r="F23" s="27">
        <v>5.2542372881355943</v>
      </c>
      <c r="G23" s="27">
        <v>5.5588235294117663</v>
      </c>
      <c r="H23" s="27">
        <v>6.0101010101010095</v>
      </c>
      <c r="I23" s="27">
        <v>6.4173913043478272</v>
      </c>
      <c r="J23" s="27">
        <v>5.515625</v>
      </c>
      <c r="K23" s="24"/>
    </row>
  </sheetData>
  <conditionalFormatting sqref="C4:J10">
    <cfRule type="colorScale" priority="2">
      <colorScale>
        <cfvo type="min"/>
        <cfvo type="max"/>
        <color rgb="FFFCFCFF"/>
        <color rgb="FF63BE7B"/>
      </colorScale>
    </cfRule>
  </conditionalFormatting>
  <conditionalFormatting sqref="C17:J2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81BC-B447-4C9D-92B4-09778527B25F}">
  <dimension ref="A1:I99"/>
  <sheetViews>
    <sheetView topLeftCell="A84" workbookViewId="0">
      <selection activeCell="C85" sqref="C85:E85"/>
    </sheetView>
  </sheetViews>
  <sheetFormatPr defaultColWidth="9.1796875" defaultRowHeight="14.5" x14ac:dyDescent="0.35"/>
  <cols>
    <col min="1" max="1" width="17.7265625" style="10" customWidth="1"/>
    <col min="2" max="2" width="12.54296875" style="10" customWidth="1"/>
    <col min="3" max="7" width="22.26953125" style="10" customWidth="1"/>
    <col min="8" max="16384" width="9.1796875" style="10"/>
  </cols>
  <sheetData>
    <row r="1" spans="1:9" ht="15" customHeight="1" x14ac:dyDescent="0.35">
      <c r="A1" s="29" t="s">
        <v>0</v>
      </c>
      <c r="B1" s="29"/>
      <c r="C1" s="29" t="s">
        <v>62</v>
      </c>
      <c r="D1" s="29"/>
      <c r="E1" s="29"/>
      <c r="F1" s="29"/>
      <c r="G1" s="29"/>
      <c r="H1" s="29"/>
      <c r="I1" s="30"/>
    </row>
    <row r="2" spans="1:9" x14ac:dyDescent="0.35">
      <c r="A2" s="29"/>
      <c r="B2" s="29"/>
      <c r="C2" s="31" t="s">
        <v>6</v>
      </c>
      <c r="D2" s="31" t="s">
        <v>7</v>
      </c>
      <c r="E2" s="31" t="s">
        <v>8</v>
      </c>
      <c r="F2" s="31" t="s">
        <v>9</v>
      </c>
      <c r="G2" s="31" t="s">
        <v>63</v>
      </c>
      <c r="H2" s="31" t="s">
        <v>28</v>
      </c>
      <c r="I2" s="30"/>
    </row>
    <row r="3" spans="1:9" x14ac:dyDescent="0.35">
      <c r="A3" s="29"/>
      <c r="B3" s="29"/>
      <c r="C3" s="31" t="s">
        <v>29</v>
      </c>
      <c r="D3" s="31" t="s">
        <v>29</v>
      </c>
      <c r="E3" s="31" t="s">
        <v>29</v>
      </c>
      <c r="F3" s="31" t="s">
        <v>29</v>
      </c>
      <c r="G3" s="31" t="s">
        <v>29</v>
      </c>
      <c r="H3" s="31" t="s">
        <v>29</v>
      </c>
      <c r="I3" s="30"/>
    </row>
    <row r="4" spans="1:9" x14ac:dyDescent="0.35">
      <c r="A4" s="32" t="s">
        <v>1</v>
      </c>
      <c r="B4" s="32"/>
      <c r="C4" s="33">
        <v>5.6338028169014093E-2</v>
      </c>
      <c r="D4" s="33">
        <v>0.34507042253521125</v>
      </c>
      <c r="E4" s="33">
        <v>0.26056338028169013</v>
      </c>
      <c r="F4" s="33">
        <v>0.22535211267605637</v>
      </c>
      <c r="G4" s="33">
        <v>0.11267605633802819</v>
      </c>
      <c r="H4" s="33">
        <v>1</v>
      </c>
      <c r="I4" s="30"/>
    </row>
    <row r="5" spans="1:9" ht="15" customHeight="1" x14ac:dyDescent="0.35">
      <c r="A5" s="34" t="s">
        <v>11</v>
      </c>
      <c r="B5" s="32" t="s">
        <v>12</v>
      </c>
      <c r="C5" s="33">
        <v>3.125E-2</v>
      </c>
      <c r="D5" s="33">
        <v>0.375</v>
      </c>
      <c r="E5" s="33">
        <v>0.234375</v>
      </c>
      <c r="F5" s="33">
        <v>0.296875</v>
      </c>
      <c r="G5" s="33">
        <v>6.25E-2</v>
      </c>
      <c r="H5" s="33">
        <v>1</v>
      </c>
      <c r="I5" s="30"/>
    </row>
    <row r="6" spans="1:9" x14ac:dyDescent="0.35">
      <c r="A6" s="34"/>
      <c r="B6" s="32" t="s">
        <v>13</v>
      </c>
      <c r="C6" s="33">
        <v>7.6923076923076927E-2</v>
      </c>
      <c r="D6" s="33">
        <v>0.32051282051282048</v>
      </c>
      <c r="E6" s="33">
        <v>0.28205128205128205</v>
      </c>
      <c r="F6" s="33">
        <v>0.16666666666666663</v>
      </c>
      <c r="G6" s="33">
        <v>0.15384615384615385</v>
      </c>
      <c r="H6" s="33">
        <v>1</v>
      </c>
      <c r="I6" s="30"/>
    </row>
    <row r="7" spans="1:9" x14ac:dyDescent="0.35">
      <c r="A7" s="34" t="s">
        <v>14</v>
      </c>
      <c r="B7" s="32" t="s">
        <v>15</v>
      </c>
      <c r="C7" s="33">
        <v>4.6153846153846156E-2</v>
      </c>
      <c r="D7" s="33">
        <v>0.35384615384615387</v>
      </c>
      <c r="E7" s="33">
        <v>0.30769230769230771</v>
      </c>
      <c r="F7" s="33">
        <v>0.2</v>
      </c>
      <c r="G7" s="33">
        <v>9.2307692307692313E-2</v>
      </c>
      <c r="H7" s="33">
        <v>1</v>
      </c>
      <c r="I7" s="30"/>
    </row>
    <row r="8" spans="1:9" x14ac:dyDescent="0.35">
      <c r="A8" s="34"/>
      <c r="B8" s="32" t="s">
        <v>16</v>
      </c>
      <c r="C8" s="33">
        <v>6.4935064935064929E-2</v>
      </c>
      <c r="D8" s="33">
        <v>0.33766233766233766</v>
      </c>
      <c r="E8" s="33">
        <v>0.2207792207792208</v>
      </c>
      <c r="F8" s="33">
        <v>0.24675324675324675</v>
      </c>
      <c r="G8" s="33">
        <v>0.12987012987012986</v>
      </c>
      <c r="H8" s="33">
        <v>1</v>
      </c>
      <c r="I8" s="30"/>
    </row>
    <row r="9" spans="1:9" x14ac:dyDescent="0.35">
      <c r="A9" s="34" t="s">
        <v>17</v>
      </c>
      <c r="B9" s="32" t="s">
        <v>30</v>
      </c>
      <c r="C9" s="33">
        <v>6.4935064935064929E-2</v>
      </c>
      <c r="D9" s="33">
        <v>0.32467532467532467</v>
      </c>
      <c r="E9" s="33">
        <v>0.29870129870129869</v>
      </c>
      <c r="F9" s="33">
        <v>0.20779220779220778</v>
      </c>
      <c r="G9" s="33">
        <v>0.10389610389610389</v>
      </c>
      <c r="H9" s="33">
        <v>1</v>
      </c>
      <c r="I9" s="30"/>
    </row>
    <row r="10" spans="1:9" x14ac:dyDescent="0.35">
      <c r="A10" s="34"/>
      <c r="B10" s="32" t="s">
        <v>31</v>
      </c>
      <c r="C10" s="33">
        <v>4.6153846153846156E-2</v>
      </c>
      <c r="D10" s="33">
        <v>0.36923076923076925</v>
      </c>
      <c r="E10" s="33">
        <v>0.2153846153846154</v>
      </c>
      <c r="F10" s="33">
        <v>0.24615384615384617</v>
      </c>
      <c r="G10" s="33">
        <v>0.12307692307692308</v>
      </c>
      <c r="H10" s="33">
        <v>1</v>
      </c>
      <c r="I10" s="30"/>
    </row>
    <row r="13" spans="1:9" ht="15" customHeight="1" x14ac:dyDescent="0.35">
      <c r="A13" s="29" t="s">
        <v>0</v>
      </c>
      <c r="B13" s="29"/>
      <c r="C13" s="29" t="s">
        <v>64</v>
      </c>
      <c r="D13" s="29"/>
      <c r="E13" s="29"/>
      <c r="F13" s="29"/>
      <c r="G13" s="29"/>
      <c r="H13" s="30"/>
    </row>
    <row r="14" spans="1:9" x14ac:dyDescent="0.35">
      <c r="A14" s="29"/>
      <c r="B14" s="29"/>
      <c r="C14" s="31" t="s">
        <v>6</v>
      </c>
      <c r="D14" s="31" t="s">
        <v>7</v>
      </c>
      <c r="E14" s="31" t="s">
        <v>8</v>
      </c>
      <c r="F14" s="31" t="s">
        <v>9</v>
      </c>
      <c r="G14" s="31" t="s">
        <v>63</v>
      </c>
      <c r="H14" s="30"/>
    </row>
    <row r="15" spans="1:9" x14ac:dyDescent="0.35">
      <c r="A15" s="29"/>
      <c r="B15" s="29"/>
      <c r="C15" s="31" t="s">
        <v>29</v>
      </c>
      <c r="D15" s="31" t="s">
        <v>29</v>
      </c>
      <c r="E15" s="31" t="s">
        <v>29</v>
      </c>
      <c r="F15" s="31" t="s">
        <v>29</v>
      </c>
      <c r="G15" s="31" t="s">
        <v>29</v>
      </c>
      <c r="H15" s="30"/>
    </row>
    <row r="16" spans="1:9" x14ac:dyDescent="0.35">
      <c r="A16" s="32" t="s">
        <v>1</v>
      </c>
      <c r="B16" s="32"/>
      <c r="C16" s="33">
        <v>0.14122137404580154</v>
      </c>
      <c r="D16" s="33">
        <v>0.30152671755725191</v>
      </c>
      <c r="E16" s="33">
        <v>0.25190839694656486</v>
      </c>
      <c r="F16" s="33">
        <v>0.23282442748091603</v>
      </c>
      <c r="G16" s="33">
        <v>7.2519083969465645E-2</v>
      </c>
      <c r="H16" s="30"/>
    </row>
    <row r="17" spans="1:8" ht="15" customHeight="1" x14ac:dyDescent="0.35">
      <c r="A17" s="34" t="s">
        <v>11</v>
      </c>
      <c r="B17" s="32" t="s">
        <v>12</v>
      </c>
      <c r="C17" s="33">
        <v>0.14166666666666666</v>
      </c>
      <c r="D17" s="33">
        <v>0.25833333333333336</v>
      </c>
      <c r="E17" s="33">
        <v>0.25833333333333336</v>
      </c>
      <c r="F17" s="33">
        <v>0.25</v>
      </c>
      <c r="G17" s="33">
        <v>9.166666666666666E-2</v>
      </c>
      <c r="H17" s="30"/>
    </row>
    <row r="18" spans="1:8" x14ac:dyDescent="0.35">
      <c r="A18" s="34"/>
      <c r="B18" s="32" t="s">
        <v>13</v>
      </c>
      <c r="C18" s="33">
        <v>0.14084507042253522</v>
      </c>
      <c r="D18" s="33">
        <v>0.3380281690140845</v>
      </c>
      <c r="E18" s="33">
        <v>0.24647887323943662</v>
      </c>
      <c r="F18" s="33">
        <v>0.21830985915492956</v>
      </c>
      <c r="G18" s="33">
        <v>5.6338028169014093E-2</v>
      </c>
      <c r="H18" s="30"/>
    </row>
    <row r="19" spans="1:8" x14ac:dyDescent="0.35">
      <c r="A19" s="34" t="s">
        <v>14</v>
      </c>
      <c r="B19" s="32" t="s">
        <v>15</v>
      </c>
      <c r="C19" s="33">
        <v>0.12820512820512819</v>
      </c>
      <c r="D19" s="33">
        <v>0.29914529914529914</v>
      </c>
      <c r="E19" s="33">
        <v>0.28205128205128205</v>
      </c>
      <c r="F19" s="33">
        <v>0.23076923076923075</v>
      </c>
      <c r="G19" s="33">
        <v>5.9829059829059832E-2</v>
      </c>
      <c r="H19" s="30"/>
    </row>
    <row r="20" spans="1:8" x14ac:dyDescent="0.35">
      <c r="A20" s="34"/>
      <c r="B20" s="32" t="s">
        <v>16</v>
      </c>
      <c r="C20" s="33">
        <v>0.15172413793103448</v>
      </c>
      <c r="D20" s="33">
        <v>0.30344827586206896</v>
      </c>
      <c r="E20" s="33">
        <v>0.22758620689655173</v>
      </c>
      <c r="F20" s="33">
        <v>0.23448275862068965</v>
      </c>
      <c r="G20" s="33">
        <v>8.2758620689655171E-2</v>
      </c>
      <c r="H20" s="30"/>
    </row>
    <row r="21" spans="1:8" x14ac:dyDescent="0.35">
      <c r="A21" s="34" t="s">
        <v>17</v>
      </c>
      <c r="B21" s="32" t="s">
        <v>30</v>
      </c>
      <c r="C21" s="33">
        <v>0.17424242424242425</v>
      </c>
      <c r="D21" s="33">
        <v>0.2878787878787879</v>
      </c>
      <c r="E21" s="33">
        <v>0.23484848484848483</v>
      </c>
      <c r="F21" s="33">
        <v>0.25757575757575757</v>
      </c>
      <c r="G21" s="33">
        <v>4.5454545454545456E-2</v>
      </c>
      <c r="H21" s="30"/>
    </row>
    <row r="22" spans="1:8" x14ac:dyDescent="0.35">
      <c r="A22" s="34"/>
      <c r="B22" s="32" t="s">
        <v>31</v>
      </c>
      <c r="C22" s="33">
        <v>0.1076923076923077</v>
      </c>
      <c r="D22" s="33">
        <v>0.31538461538461537</v>
      </c>
      <c r="E22" s="33">
        <v>0.26923076923076922</v>
      </c>
      <c r="F22" s="33">
        <v>0.2076923076923077</v>
      </c>
      <c r="G22" s="33">
        <v>0.1</v>
      </c>
      <c r="H22" s="30"/>
    </row>
    <row r="25" spans="1:8" ht="15" customHeight="1" x14ac:dyDescent="0.35">
      <c r="A25" s="29" t="s">
        <v>0</v>
      </c>
      <c r="B25" s="29"/>
      <c r="C25" s="29" t="s">
        <v>65</v>
      </c>
      <c r="D25" s="29"/>
      <c r="E25" s="29"/>
      <c r="F25" s="29"/>
      <c r="G25" s="29"/>
      <c r="H25" s="30"/>
    </row>
    <row r="26" spans="1:8" x14ac:dyDescent="0.35">
      <c r="A26" s="29"/>
      <c r="B26" s="29"/>
      <c r="C26" s="31" t="s">
        <v>6</v>
      </c>
      <c r="D26" s="31" t="s">
        <v>7</v>
      </c>
      <c r="E26" s="31" t="s">
        <v>8</v>
      </c>
      <c r="F26" s="31" t="s">
        <v>9</v>
      </c>
      <c r="G26" s="31" t="s">
        <v>63</v>
      </c>
      <c r="H26" s="30"/>
    </row>
    <row r="27" spans="1:8" x14ac:dyDescent="0.35">
      <c r="A27" s="29"/>
      <c r="B27" s="29"/>
      <c r="C27" s="31" t="s">
        <v>29</v>
      </c>
      <c r="D27" s="31" t="s">
        <v>29</v>
      </c>
      <c r="E27" s="31" t="s">
        <v>29</v>
      </c>
      <c r="F27" s="31" t="s">
        <v>29</v>
      </c>
      <c r="G27" s="31" t="s">
        <v>29</v>
      </c>
      <c r="H27" s="30"/>
    </row>
    <row r="28" spans="1:8" x14ac:dyDescent="0.35">
      <c r="A28" s="32" t="s">
        <v>1</v>
      </c>
      <c r="B28" s="32"/>
      <c r="C28" s="33">
        <v>9.3333333333333338E-2</v>
      </c>
      <c r="D28" s="33">
        <v>0.26666666666666666</v>
      </c>
      <c r="E28" s="33">
        <v>0.22666666666666666</v>
      </c>
      <c r="F28" s="33">
        <v>0.25333333333333335</v>
      </c>
      <c r="G28" s="33">
        <v>0.16</v>
      </c>
      <c r="H28" s="30"/>
    </row>
    <row r="29" spans="1:8" ht="15" customHeight="1" x14ac:dyDescent="0.35">
      <c r="A29" s="34" t="s">
        <v>11</v>
      </c>
      <c r="B29" s="32" t="s">
        <v>12</v>
      </c>
      <c r="C29" s="33">
        <v>0.12</v>
      </c>
      <c r="D29" s="33">
        <v>0.24</v>
      </c>
      <c r="E29" s="33">
        <v>0.16</v>
      </c>
      <c r="F29" s="33">
        <v>0.32</v>
      </c>
      <c r="G29" s="33">
        <v>0.16</v>
      </c>
      <c r="H29" s="30"/>
    </row>
    <row r="30" spans="1:8" x14ac:dyDescent="0.35">
      <c r="A30" s="34"/>
      <c r="B30" s="32" t="s">
        <v>13</v>
      </c>
      <c r="C30" s="33">
        <v>0.08</v>
      </c>
      <c r="D30" s="33">
        <v>0.28000000000000003</v>
      </c>
      <c r="E30" s="33">
        <v>0.26</v>
      </c>
      <c r="F30" s="33">
        <v>0.22</v>
      </c>
      <c r="G30" s="33">
        <v>0.16</v>
      </c>
      <c r="H30" s="30"/>
    </row>
    <row r="31" spans="1:8" x14ac:dyDescent="0.35">
      <c r="A31" s="34" t="s">
        <v>14</v>
      </c>
      <c r="B31" s="32" t="s">
        <v>15</v>
      </c>
      <c r="C31" s="33">
        <v>0.1111111111111111</v>
      </c>
      <c r="D31" s="33">
        <v>0.25</v>
      </c>
      <c r="E31" s="33">
        <v>0.19444444444444448</v>
      </c>
      <c r="F31" s="33">
        <v>0.25</v>
      </c>
      <c r="G31" s="33">
        <v>0.19444444444444448</v>
      </c>
      <c r="H31" s="30"/>
    </row>
    <row r="32" spans="1:8" x14ac:dyDescent="0.35">
      <c r="A32" s="34"/>
      <c r="B32" s="32" t="s">
        <v>16</v>
      </c>
      <c r="C32" s="33">
        <v>7.6923076923076927E-2</v>
      </c>
      <c r="D32" s="33">
        <v>0.28205128205128205</v>
      </c>
      <c r="E32" s="33">
        <v>0.25641025641025639</v>
      </c>
      <c r="F32" s="33">
        <v>0.25641025641025639</v>
      </c>
      <c r="G32" s="33">
        <v>0.12820512820512819</v>
      </c>
      <c r="H32" s="30"/>
    </row>
    <row r="33" spans="1:8" x14ac:dyDescent="0.35">
      <c r="A33" s="34" t="s">
        <v>17</v>
      </c>
      <c r="B33" s="32" t="s">
        <v>30</v>
      </c>
      <c r="C33" s="33">
        <v>0.12903225806451613</v>
      </c>
      <c r="D33" s="33">
        <v>0.19354838709677419</v>
      </c>
      <c r="E33" s="33">
        <v>0.22580645161290319</v>
      </c>
      <c r="F33" s="33">
        <v>0.22580645161290319</v>
      </c>
      <c r="G33" s="33">
        <v>0.22580645161290319</v>
      </c>
      <c r="H33" s="30"/>
    </row>
    <row r="34" spans="1:8" x14ac:dyDescent="0.35">
      <c r="A34" s="34"/>
      <c r="B34" s="32" t="s">
        <v>31</v>
      </c>
      <c r="C34" s="33">
        <v>6.8181818181818177E-2</v>
      </c>
      <c r="D34" s="33">
        <v>0.31818181818181818</v>
      </c>
      <c r="E34" s="33">
        <v>0.22727272727272727</v>
      </c>
      <c r="F34" s="33">
        <v>0.27272727272727271</v>
      </c>
      <c r="G34" s="33">
        <v>0.11363636363636363</v>
      </c>
      <c r="H34" s="30"/>
    </row>
    <row r="38" spans="1:8" ht="15" customHeight="1" x14ac:dyDescent="0.35">
      <c r="A38" s="29" t="s">
        <v>0</v>
      </c>
      <c r="B38" s="29"/>
      <c r="C38" s="29" t="s">
        <v>66</v>
      </c>
      <c r="D38" s="29"/>
      <c r="E38" s="29"/>
      <c r="F38" s="29"/>
      <c r="G38" s="29"/>
      <c r="H38" s="30"/>
    </row>
    <row r="39" spans="1:8" x14ac:dyDescent="0.35">
      <c r="A39" s="29"/>
      <c r="B39" s="29"/>
      <c r="C39" s="31" t="s">
        <v>6</v>
      </c>
      <c r="D39" s="31" t="s">
        <v>7</v>
      </c>
      <c r="E39" s="31" t="s">
        <v>8</v>
      </c>
      <c r="F39" s="31" t="s">
        <v>9</v>
      </c>
      <c r="G39" s="31" t="s">
        <v>63</v>
      </c>
      <c r="H39" s="30"/>
    </row>
    <row r="40" spans="1:8" x14ac:dyDescent="0.35">
      <c r="A40" s="29"/>
      <c r="B40" s="29"/>
      <c r="C40" s="31" t="s">
        <v>29</v>
      </c>
      <c r="D40" s="31" t="s">
        <v>29</v>
      </c>
      <c r="E40" s="31" t="s">
        <v>29</v>
      </c>
      <c r="F40" s="31" t="s">
        <v>29</v>
      </c>
      <c r="G40" s="31" t="s">
        <v>29</v>
      </c>
      <c r="H40" s="30"/>
    </row>
    <row r="41" spans="1:8" x14ac:dyDescent="0.35">
      <c r="A41" s="32" t="s">
        <v>1</v>
      </c>
      <c r="B41" s="32"/>
      <c r="C41" s="33">
        <v>4.2553191489361701E-2</v>
      </c>
      <c r="D41" s="33">
        <v>0.23404255319148937</v>
      </c>
      <c r="E41" s="33">
        <v>0.34042553191489361</v>
      </c>
      <c r="F41" s="33">
        <v>0.19148936170212769</v>
      </c>
      <c r="G41" s="33">
        <v>0.19148936170212769</v>
      </c>
      <c r="H41" s="30"/>
    </row>
    <row r="42" spans="1:8" ht="15" customHeight="1" x14ac:dyDescent="0.35">
      <c r="A42" s="34" t="s">
        <v>11</v>
      </c>
      <c r="B42" s="32" t="s">
        <v>12</v>
      </c>
      <c r="C42" s="33">
        <v>5.2631578947368418E-2</v>
      </c>
      <c r="D42" s="33">
        <v>0.31578947368421051</v>
      </c>
      <c r="E42" s="33">
        <v>0.26315789473684209</v>
      </c>
      <c r="F42" s="33">
        <v>0.15789473684210525</v>
      </c>
      <c r="G42" s="33">
        <v>0.21052631578947367</v>
      </c>
      <c r="H42" s="30"/>
    </row>
    <row r="43" spans="1:8" x14ac:dyDescent="0.35">
      <c r="A43" s="34"/>
      <c r="B43" s="32" t="s">
        <v>13</v>
      </c>
      <c r="C43" s="33">
        <v>3.5714285714285712E-2</v>
      </c>
      <c r="D43" s="33">
        <v>0.17857142857142858</v>
      </c>
      <c r="E43" s="33">
        <v>0.39285714285714285</v>
      </c>
      <c r="F43" s="33">
        <v>0.21428571428571427</v>
      </c>
      <c r="G43" s="33">
        <v>0.17857142857142858</v>
      </c>
      <c r="H43" s="30"/>
    </row>
    <row r="44" spans="1:8" x14ac:dyDescent="0.35">
      <c r="A44" s="34" t="s">
        <v>14</v>
      </c>
      <c r="B44" s="32" t="s">
        <v>15</v>
      </c>
      <c r="C44" s="33">
        <v>0</v>
      </c>
      <c r="D44" s="33">
        <v>0.23809523809523805</v>
      </c>
      <c r="E44" s="33">
        <v>0.52380952380952384</v>
      </c>
      <c r="F44" s="33">
        <v>9.5238095238095233E-2</v>
      </c>
      <c r="G44" s="33">
        <v>0.14285714285714285</v>
      </c>
      <c r="H44" s="30"/>
    </row>
    <row r="45" spans="1:8" x14ac:dyDescent="0.35">
      <c r="A45" s="34"/>
      <c r="B45" s="32" t="s">
        <v>16</v>
      </c>
      <c r="C45" s="33">
        <v>7.6923076923076927E-2</v>
      </c>
      <c r="D45" s="33">
        <v>0.23076923076923075</v>
      </c>
      <c r="E45" s="33">
        <v>0.19230769230769235</v>
      </c>
      <c r="F45" s="33">
        <v>0.26923076923076922</v>
      </c>
      <c r="G45" s="33">
        <v>0.23076923076923075</v>
      </c>
      <c r="H45" s="30"/>
    </row>
    <row r="46" spans="1:8" x14ac:dyDescent="0.35">
      <c r="A46" s="34" t="s">
        <v>17</v>
      </c>
      <c r="B46" s="32" t="s">
        <v>30</v>
      </c>
      <c r="C46" s="33">
        <v>4.1666666666666657E-2</v>
      </c>
      <c r="D46" s="33">
        <v>0.125</v>
      </c>
      <c r="E46" s="33">
        <v>0.33333333333333326</v>
      </c>
      <c r="F46" s="33">
        <v>0.20833333333333337</v>
      </c>
      <c r="G46" s="33">
        <v>0.29166666666666669</v>
      </c>
      <c r="H46" s="30"/>
    </row>
    <row r="47" spans="1:8" x14ac:dyDescent="0.35">
      <c r="A47" s="34"/>
      <c r="B47" s="32" t="s">
        <v>31</v>
      </c>
      <c r="C47" s="33">
        <v>4.3478260869565216E-2</v>
      </c>
      <c r="D47" s="33">
        <v>0.34782608695652173</v>
      </c>
      <c r="E47" s="33">
        <v>0.34782608695652173</v>
      </c>
      <c r="F47" s="33">
        <v>0.17391304347826086</v>
      </c>
      <c r="G47" s="33">
        <v>8.6956521739130432E-2</v>
      </c>
      <c r="H47" s="30"/>
    </row>
    <row r="51" spans="1:8" ht="15" customHeight="1" x14ac:dyDescent="0.35">
      <c r="A51" s="29" t="s">
        <v>0</v>
      </c>
      <c r="B51" s="29"/>
      <c r="C51" s="29" t="s">
        <v>67</v>
      </c>
      <c r="D51" s="29"/>
      <c r="E51" s="29"/>
      <c r="F51" s="29"/>
      <c r="G51" s="29"/>
      <c r="H51" s="30"/>
    </row>
    <row r="52" spans="1:8" x14ac:dyDescent="0.35">
      <c r="A52" s="29"/>
      <c r="B52" s="29"/>
      <c r="C52" s="31" t="s">
        <v>6</v>
      </c>
      <c r="D52" s="31" t="s">
        <v>7</v>
      </c>
      <c r="E52" s="31" t="s">
        <v>8</v>
      </c>
      <c r="F52" s="31" t="s">
        <v>9</v>
      </c>
      <c r="G52" s="31" t="s">
        <v>63</v>
      </c>
      <c r="H52" s="30"/>
    </row>
    <row r="53" spans="1:8" x14ac:dyDescent="0.35">
      <c r="A53" s="29"/>
      <c r="B53" s="29"/>
      <c r="C53" s="31" t="s">
        <v>29</v>
      </c>
      <c r="D53" s="31" t="s">
        <v>29</v>
      </c>
      <c r="E53" s="31" t="s">
        <v>29</v>
      </c>
      <c r="F53" s="31" t="s">
        <v>29</v>
      </c>
      <c r="G53" s="31" t="s">
        <v>29</v>
      </c>
      <c r="H53" s="30"/>
    </row>
    <row r="54" spans="1:8" x14ac:dyDescent="0.35">
      <c r="A54" s="32" t="s">
        <v>1</v>
      </c>
      <c r="B54" s="32"/>
      <c r="C54" s="33">
        <v>6.6666666666666666E-2</v>
      </c>
      <c r="D54" s="33">
        <v>0.23333333333333331</v>
      </c>
      <c r="E54" s="33">
        <v>0.23333333333333331</v>
      </c>
      <c r="F54" s="33">
        <v>0.16666666666666663</v>
      </c>
      <c r="G54" s="33">
        <v>0.3</v>
      </c>
      <c r="H54" s="30"/>
    </row>
    <row r="55" spans="1:8" ht="15" customHeight="1" x14ac:dyDescent="0.35">
      <c r="A55" s="34" t="s">
        <v>11</v>
      </c>
      <c r="B55" s="32" t="s">
        <v>12</v>
      </c>
      <c r="C55" s="33">
        <v>0.22222222222222221</v>
      </c>
      <c r="D55" s="33">
        <v>0.22222222222222221</v>
      </c>
      <c r="E55" s="33">
        <v>0.1111111111111111</v>
      </c>
      <c r="F55" s="33">
        <v>0.1111111111111111</v>
      </c>
      <c r="G55" s="33">
        <v>0.33333333333333326</v>
      </c>
      <c r="H55" s="30"/>
    </row>
    <row r="56" spans="1:8" x14ac:dyDescent="0.35">
      <c r="A56" s="34"/>
      <c r="B56" s="32" t="s">
        <v>13</v>
      </c>
      <c r="C56" s="33">
        <v>0</v>
      </c>
      <c r="D56" s="33">
        <v>0.23809523809523805</v>
      </c>
      <c r="E56" s="33">
        <v>0.2857142857142857</v>
      </c>
      <c r="F56" s="33">
        <v>0.19047619047619047</v>
      </c>
      <c r="G56" s="33">
        <v>0.2857142857142857</v>
      </c>
      <c r="H56" s="30"/>
    </row>
    <row r="57" spans="1:8" x14ac:dyDescent="0.35">
      <c r="A57" s="34" t="s">
        <v>14</v>
      </c>
      <c r="B57" s="32" t="s">
        <v>15</v>
      </c>
      <c r="C57" s="33">
        <v>7.1428571428571425E-2</v>
      </c>
      <c r="D57" s="33">
        <v>0.14285714285714285</v>
      </c>
      <c r="E57" s="33">
        <v>0.2857142857142857</v>
      </c>
      <c r="F57" s="33">
        <v>0.21428571428571427</v>
      </c>
      <c r="G57" s="33">
        <v>0.2857142857142857</v>
      </c>
      <c r="H57" s="30"/>
    </row>
    <row r="58" spans="1:8" x14ac:dyDescent="0.35">
      <c r="A58" s="34"/>
      <c r="B58" s="32" t="s">
        <v>16</v>
      </c>
      <c r="C58" s="33">
        <v>6.25E-2</v>
      </c>
      <c r="D58" s="33">
        <v>0.3125</v>
      </c>
      <c r="E58" s="33">
        <v>0.1875</v>
      </c>
      <c r="F58" s="33">
        <v>0.125</v>
      </c>
      <c r="G58" s="33">
        <v>0.3125</v>
      </c>
      <c r="H58" s="30"/>
    </row>
    <row r="59" spans="1:8" x14ac:dyDescent="0.35">
      <c r="A59" s="34" t="s">
        <v>17</v>
      </c>
      <c r="B59" s="32" t="s">
        <v>30</v>
      </c>
      <c r="C59" s="33">
        <v>0</v>
      </c>
      <c r="D59" s="33">
        <v>5.5555555555555552E-2</v>
      </c>
      <c r="E59" s="33">
        <v>0.27777777777777779</v>
      </c>
      <c r="F59" s="33">
        <v>0.16666666666666663</v>
      </c>
      <c r="G59" s="33">
        <v>0.5</v>
      </c>
      <c r="H59" s="30"/>
    </row>
    <row r="60" spans="1:8" x14ac:dyDescent="0.35">
      <c r="A60" s="34"/>
      <c r="B60" s="32" t="s">
        <v>31</v>
      </c>
      <c r="C60" s="33">
        <v>0.16666666666666663</v>
      </c>
      <c r="D60" s="33">
        <v>0.5</v>
      </c>
      <c r="E60" s="33">
        <v>0.16666666666666663</v>
      </c>
      <c r="F60" s="33">
        <v>0.16666666666666663</v>
      </c>
      <c r="G60" s="33">
        <v>0</v>
      </c>
      <c r="H60" s="30"/>
    </row>
    <row r="64" spans="1:8" ht="15" customHeight="1" x14ac:dyDescent="0.35">
      <c r="A64" s="29" t="s">
        <v>0</v>
      </c>
      <c r="B64" s="29"/>
      <c r="C64" s="29" t="s">
        <v>68</v>
      </c>
      <c r="D64" s="29"/>
      <c r="E64" s="29"/>
      <c r="F64" s="29"/>
      <c r="G64" s="29"/>
      <c r="H64" s="30"/>
    </row>
    <row r="65" spans="1:8" x14ac:dyDescent="0.35">
      <c r="A65" s="29"/>
      <c r="B65" s="29"/>
      <c r="C65" s="31" t="s">
        <v>6</v>
      </c>
      <c r="D65" s="31" t="s">
        <v>7</v>
      </c>
      <c r="E65" s="31" t="s">
        <v>8</v>
      </c>
      <c r="F65" s="31" t="s">
        <v>9</v>
      </c>
      <c r="G65" s="31" t="s">
        <v>63</v>
      </c>
      <c r="H65" s="30"/>
    </row>
    <row r="66" spans="1:8" x14ac:dyDescent="0.35">
      <c r="A66" s="29"/>
      <c r="B66" s="29"/>
      <c r="C66" s="31" t="s">
        <v>29</v>
      </c>
      <c r="D66" s="31" t="s">
        <v>29</v>
      </c>
      <c r="E66" s="31" t="s">
        <v>29</v>
      </c>
      <c r="F66" s="31" t="s">
        <v>29</v>
      </c>
      <c r="G66" s="31" t="s">
        <v>29</v>
      </c>
      <c r="H66" s="30"/>
    </row>
    <row r="67" spans="1:8" x14ac:dyDescent="0.35">
      <c r="A67" s="32" t="s">
        <v>1</v>
      </c>
      <c r="B67" s="32"/>
      <c r="C67" s="33">
        <v>9.4017094017094016E-2</v>
      </c>
      <c r="D67" s="33">
        <v>0.26495726495726496</v>
      </c>
      <c r="E67" s="33">
        <v>0.23931623931623933</v>
      </c>
      <c r="F67" s="33">
        <v>0.22222222222222221</v>
      </c>
      <c r="G67" s="33">
        <v>0.17948717948717949</v>
      </c>
      <c r="H67" s="30"/>
    </row>
    <row r="68" spans="1:8" ht="15" customHeight="1" x14ac:dyDescent="0.35">
      <c r="A68" s="34" t="s">
        <v>11</v>
      </c>
      <c r="B68" s="32" t="s">
        <v>12</v>
      </c>
      <c r="C68" s="33">
        <v>6.6666666666666666E-2</v>
      </c>
      <c r="D68" s="33">
        <v>0.31111111111111112</v>
      </c>
      <c r="E68" s="33">
        <v>0.26666666666666666</v>
      </c>
      <c r="F68" s="33">
        <v>0.17777777777777778</v>
      </c>
      <c r="G68" s="33">
        <v>0.17777777777777778</v>
      </c>
      <c r="H68" s="30"/>
    </row>
    <row r="69" spans="1:8" x14ac:dyDescent="0.35">
      <c r="A69" s="34"/>
      <c r="B69" s="32" t="s">
        <v>13</v>
      </c>
      <c r="C69" s="33">
        <v>0.1111111111111111</v>
      </c>
      <c r="D69" s="33">
        <v>0.2361111111111111</v>
      </c>
      <c r="E69" s="33">
        <v>0.22222222222222221</v>
      </c>
      <c r="F69" s="33">
        <v>0.25</v>
      </c>
      <c r="G69" s="33">
        <v>0.18055555555555552</v>
      </c>
      <c r="H69" s="30"/>
    </row>
    <row r="70" spans="1:8" x14ac:dyDescent="0.35">
      <c r="A70" s="34" t="s">
        <v>14</v>
      </c>
      <c r="B70" s="32" t="s">
        <v>15</v>
      </c>
      <c r="C70" s="33">
        <v>0.125</v>
      </c>
      <c r="D70" s="33">
        <v>0.25</v>
      </c>
      <c r="E70" s="33">
        <v>0.22500000000000001</v>
      </c>
      <c r="F70" s="33">
        <v>0.25</v>
      </c>
      <c r="G70" s="33">
        <v>0.15</v>
      </c>
      <c r="H70" s="30"/>
    </row>
    <row r="71" spans="1:8" x14ac:dyDescent="0.35">
      <c r="A71" s="34"/>
      <c r="B71" s="32" t="s">
        <v>16</v>
      </c>
      <c r="C71" s="33">
        <v>7.792207792207792E-2</v>
      </c>
      <c r="D71" s="33">
        <v>0.27272727272727271</v>
      </c>
      <c r="E71" s="33">
        <v>0.24675324675324675</v>
      </c>
      <c r="F71" s="33">
        <v>0.20779220779220778</v>
      </c>
      <c r="G71" s="33">
        <v>0.19480519480519484</v>
      </c>
      <c r="H71" s="30"/>
    </row>
    <row r="72" spans="1:8" x14ac:dyDescent="0.35">
      <c r="A72" s="34" t="s">
        <v>17</v>
      </c>
      <c r="B72" s="32" t="s">
        <v>30</v>
      </c>
      <c r="C72" s="33">
        <v>0.13114754098360656</v>
      </c>
      <c r="D72" s="33">
        <v>0.27868852459016391</v>
      </c>
      <c r="E72" s="33">
        <v>0.21311475409836064</v>
      </c>
      <c r="F72" s="33">
        <v>0.16393442622950818</v>
      </c>
      <c r="G72" s="33">
        <v>0.21311475409836064</v>
      </c>
      <c r="H72" s="30"/>
    </row>
    <row r="73" spans="1:8" x14ac:dyDescent="0.35">
      <c r="A73" s="34"/>
      <c r="B73" s="32" t="s">
        <v>31</v>
      </c>
      <c r="C73" s="33">
        <v>5.3571428571428568E-2</v>
      </c>
      <c r="D73" s="33">
        <v>0.25</v>
      </c>
      <c r="E73" s="33">
        <v>0.26785714285714285</v>
      </c>
      <c r="F73" s="33">
        <v>0.2857142857142857</v>
      </c>
      <c r="G73" s="33">
        <v>0.14285714285714285</v>
      </c>
      <c r="H73" s="30"/>
    </row>
    <row r="77" spans="1:8" ht="15" customHeight="1" x14ac:dyDescent="0.35">
      <c r="A77" s="29" t="s">
        <v>0</v>
      </c>
      <c r="B77" s="29"/>
      <c r="C77" s="29" t="s">
        <v>69</v>
      </c>
      <c r="D77" s="29"/>
      <c r="E77" s="29"/>
      <c r="F77" s="29"/>
      <c r="G77" s="29"/>
      <c r="H77" s="30"/>
    </row>
    <row r="78" spans="1:8" x14ac:dyDescent="0.35">
      <c r="A78" s="29"/>
      <c r="B78" s="29"/>
      <c r="C78" s="31" t="s">
        <v>6</v>
      </c>
      <c r="D78" s="31" t="s">
        <v>7</v>
      </c>
      <c r="E78" s="31" t="s">
        <v>8</v>
      </c>
      <c r="F78" s="31" t="s">
        <v>9</v>
      </c>
      <c r="G78" s="31" t="s">
        <v>63</v>
      </c>
      <c r="H78" s="30"/>
    </row>
    <row r="79" spans="1:8" x14ac:dyDescent="0.35">
      <c r="A79" s="29"/>
      <c r="B79" s="29"/>
      <c r="C79" s="31" t="s">
        <v>29</v>
      </c>
      <c r="D79" s="31" t="s">
        <v>29</v>
      </c>
      <c r="E79" s="31" t="s">
        <v>29</v>
      </c>
      <c r="F79" s="31" t="s">
        <v>29</v>
      </c>
      <c r="G79" s="31" t="s">
        <v>29</v>
      </c>
      <c r="H79" s="30"/>
    </row>
    <row r="80" spans="1:8" x14ac:dyDescent="0.35">
      <c r="A80" s="32" t="s">
        <v>1</v>
      </c>
      <c r="B80" s="32"/>
      <c r="C80" s="33">
        <v>0.11926605504587157</v>
      </c>
      <c r="D80" s="33">
        <v>0.29357798165137616</v>
      </c>
      <c r="E80" s="33">
        <v>0.27522935779816515</v>
      </c>
      <c r="F80" s="33">
        <v>0.20183486238532111</v>
      </c>
      <c r="G80" s="33">
        <v>0.11009174311926608</v>
      </c>
      <c r="H80" s="30"/>
    </row>
    <row r="81" spans="1:8" ht="15" customHeight="1" x14ac:dyDescent="0.35">
      <c r="A81" s="34" t="s">
        <v>11</v>
      </c>
      <c r="B81" s="32" t="s">
        <v>12</v>
      </c>
      <c r="C81" s="33">
        <v>9.4339622641509441E-2</v>
      </c>
      <c r="D81" s="33">
        <v>0.24528301886792453</v>
      </c>
      <c r="E81" s="33">
        <v>0.30188679245283018</v>
      </c>
      <c r="F81" s="33">
        <v>0.20754716981132076</v>
      </c>
      <c r="G81" s="33">
        <v>0.15094339622641509</v>
      </c>
      <c r="H81" s="30"/>
    </row>
    <row r="82" spans="1:8" x14ac:dyDescent="0.35">
      <c r="A82" s="34"/>
      <c r="B82" s="32" t="s">
        <v>13</v>
      </c>
      <c r="C82" s="33">
        <v>0.14285714285714285</v>
      </c>
      <c r="D82" s="33">
        <v>0.3392857142857143</v>
      </c>
      <c r="E82" s="33">
        <v>0.25</v>
      </c>
      <c r="F82" s="33">
        <v>0.19642857142857142</v>
      </c>
      <c r="G82" s="33">
        <v>7.1428571428571425E-2</v>
      </c>
      <c r="H82" s="30"/>
    </row>
    <row r="83" spans="1:8" x14ac:dyDescent="0.35">
      <c r="A83" s="34" t="s">
        <v>14</v>
      </c>
      <c r="B83" s="32" t="s">
        <v>15</v>
      </c>
      <c r="C83" s="33">
        <v>9.8039215686274522E-2</v>
      </c>
      <c r="D83" s="33">
        <v>0.29411764705882354</v>
      </c>
      <c r="E83" s="33">
        <v>0.29411764705882354</v>
      </c>
      <c r="F83" s="33">
        <v>0.23529411764705879</v>
      </c>
      <c r="G83" s="33">
        <v>7.8431372549019607E-2</v>
      </c>
      <c r="H83" s="30"/>
    </row>
    <row r="84" spans="1:8" x14ac:dyDescent="0.35">
      <c r="A84" s="34"/>
      <c r="B84" s="32" t="s">
        <v>16</v>
      </c>
      <c r="C84" s="33">
        <v>0.13793103448275862</v>
      </c>
      <c r="D84" s="33">
        <v>0.29310344827586204</v>
      </c>
      <c r="E84" s="33">
        <v>0.25862068965517243</v>
      </c>
      <c r="F84" s="33">
        <v>0.17241379310344829</v>
      </c>
      <c r="G84" s="33">
        <v>0.13793103448275862</v>
      </c>
      <c r="H84" s="30"/>
    </row>
    <row r="85" spans="1:8" x14ac:dyDescent="0.35">
      <c r="A85" s="34" t="s">
        <v>17</v>
      </c>
      <c r="B85" s="32" t="s">
        <v>30</v>
      </c>
      <c r="C85" s="33">
        <v>0.1</v>
      </c>
      <c r="D85" s="33">
        <v>0.34</v>
      </c>
      <c r="E85" s="33">
        <v>0.24</v>
      </c>
      <c r="F85" s="33">
        <v>0.24</v>
      </c>
      <c r="G85" s="33">
        <v>0.08</v>
      </c>
      <c r="H85" s="30"/>
    </row>
    <row r="86" spans="1:8" x14ac:dyDescent="0.35">
      <c r="A86" s="34"/>
      <c r="B86" s="32" t="s">
        <v>31</v>
      </c>
      <c r="C86" s="33">
        <v>0.13559322033898305</v>
      </c>
      <c r="D86" s="33">
        <v>0.25423728813559321</v>
      </c>
      <c r="E86" s="33">
        <v>0.30508474576271188</v>
      </c>
      <c r="F86" s="33">
        <v>0.16949152542372878</v>
      </c>
      <c r="G86" s="33">
        <v>0.13559322033898305</v>
      </c>
      <c r="H86" s="30"/>
    </row>
    <row r="90" spans="1:8" ht="15" customHeight="1" x14ac:dyDescent="0.35">
      <c r="A90" s="29" t="s">
        <v>0</v>
      </c>
      <c r="B90" s="29"/>
      <c r="C90" s="29" t="s">
        <v>70</v>
      </c>
      <c r="D90" s="29"/>
      <c r="E90" s="29"/>
      <c r="F90" s="29"/>
      <c r="G90" s="29"/>
      <c r="H90" s="30"/>
    </row>
    <row r="91" spans="1:8" x14ac:dyDescent="0.35">
      <c r="A91" s="29"/>
      <c r="B91" s="29"/>
      <c r="C91" s="31" t="s">
        <v>6</v>
      </c>
      <c r="D91" s="31" t="s">
        <v>7</v>
      </c>
      <c r="E91" s="31" t="s">
        <v>8</v>
      </c>
      <c r="F91" s="31" t="s">
        <v>9</v>
      </c>
      <c r="G91" s="31" t="s">
        <v>63</v>
      </c>
      <c r="H91" s="30"/>
    </row>
    <row r="92" spans="1:8" x14ac:dyDescent="0.35">
      <c r="A92" s="29"/>
      <c r="B92" s="29"/>
      <c r="C92" s="31" t="s">
        <v>29</v>
      </c>
      <c r="D92" s="31" t="s">
        <v>29</v>
      </c>
      <c r="E92" s="31" t="s">
        <v>29</v>
      </c>
      <c r="F92" s="31" t="s">
        <v>29</v>
      </c>
      <c r="G92" s="31" t="s">
        <v>29</v>
      </c>
      <c r="H92" s="30"/>
    </row>
    <row r="93" spans="1:8" x14ac:dyDescent="0.35">
      <c r="A93" s="32" t="s">
        <v>1</v>
      </c>
      <c r="B93" s="32"/>
      <c r="C93" s="33">
        <v>6.25E-2</v>
      </c>
      <c r="D93" s="33">
        <v>0.3125</v>
      </c>
      <c r="E93" s="33">
        <v>0.21875</v>
      </c>
      <c r="F93" s="33">
        <v>0.25</v>
      </c>
      <c r="G93" s="33">
        <v>0.15625</v>
      </c>
      <c r="H93" s="30"/>
    </row>
    <row r="94" spans="1:8" ht="15" customHeight="1" x14ac:dyDescent="0.35">
      <c r="A94" s="34" t="s">
        <v>11</v>
      </c>
      <c r="B94" s="32" t="s">
        <v>12</v>
      </c>
      <c r="C94" s="33">
        <v>5.8823529411764698E-2</v>
      </c>
      <c r="D94" s="33">
        <v>0.29411764705882354</v>
      </c>
      <c r="E94" s="33">
        <v>0.23529411764705879</v>
      </c>
      <c r="F94" s="33">
        <v>0.35294117647058826</v>
      </c>
      <c r="G94" s="33">
        <v>5.8823529411764698E-2</v>
      </c>
      <c r="H94" s="30"/>
    </row>
    <row r="95" spans="1:8" x14ac:dyDescent="0.35">
      <c r="A95" s="34"/>
      <c r="B95" s="32" t="s">
        <v>13</v>
      </c>
      <c r="C95" s="33">
        <v>6.6666666666666666E-2</v>
      </c>
      <c r="D95" s="33">
        <v>0.33333333333333326</v>
      </c>
      <c r="E95" s="33">
        <v>0.2</v>
      </c>
      <c r="F95" s="33">
        <v>0.13333333333333333</v>
      </c>
      <c r="G95" s="33">
        <v>0.26666666666666666</v>
      </c>
      <c r="H95" s="30"/>
    </row>
    <row r="96" spans="1:8" x14ac:dyDescent="0.35">
      <c r="A96" s="34" t="s">
        <v>14</v>
      </c>
      <c r="B96" s="32" t="s">
        <v>15</v>
      </c>
      <c r="C96" s="33">
        <v>0</v>
      </c>
      <c r="D96" s="33">
        <v>0.46666666666666662</v>
      </c>
      <c r="E96" s="33">
        <v>0.13333333333333333</v>
      </c>
      <c r="F96" s="33">
        <v>0.26666666666666666</v>
      </c>
      <c r="G96" s="33">
        <v>0.13333333333333333</v>
      </c>
      <c r="H96" s="30"/>
    </row>
    <row r="97" spans="1:8" x14ac:dyDescent="0.35">
      <c r="A97" s="34"/>
      <c r="B97" s="32" t="s">
        <v>16</v>
      </c>
      <c r="C97" s="33">
        <v>0.1176470588235294</v>
      </c>
      <c r="D97" s="33">
        <v>0.17647058823529413</v>
      </c>
      <c r="E97" s="33">
        <v>0.29411764705882354</v>
      </c>
      <c r="F97" s="33">
        <v>0.23529411764705879</v>
      </c>
      <c r="G97" s="33">
        <v>0.17647058823529413</v>
      </c>
      <c r="H97" s="30"/>
    </row>
    <row r="98" spans="1:8" x14ac:dyDescent="0.35">
      <c r="A98" s="34" t="s">
        <v>17</v>
      </c>
      <c r="B98" s="32" t="s">
        <v>30</v>
      </c>
      <c r="C98" s="33">
        <v>0</v>
      </c>
      <c r="D98" s="33">
        <v>0.30769230769230771</v>
      </c>
      <c r="E98" s="33">
        <v>0.38461538461538469</v>
      </c>
      <c r="F98" s="33">
        <v>0.15384615384615385</v>
      </c>
      <c r="G98" s="33">
        <v>0.15384615384615385</v>
      </c>
      <c r="H98" s="30"/>
    </row>
    <row r="99" spans="1:8" x14ac:dyDescent="0.35">
      <c r="A99" s="34"/>
      <c r="B99" s="32" t="s">
        <v>31</v>
      </c>
      <c r="C99" s="33">
        <v>0.10526315789473684</v>
      </c>
      <c r="D99" s="33">
        <v>0.31578947368421051</v>
      </c>
      <c r="E99" s="33">
        <v>0.10526315789473684</v>
      </c>
      <c r="F99" s="33">
        <v>0.31578947368421051</v>
      </c>
      <c r="G99" s="33">
        <v>0.15789473684210525</v>
      </c>
      <c r="H99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8D50-49EC-475F-9C4F-229C29990993}">
  <dimension ref="A1:O65"/>
  <sheetViews>
    <sheetView topLeftCell="C7" workbookViewId="0">
      <selection activeCell="E19" sqref="E19:M27"/>
    </sheetView>
  </sheetViews>
  <sheetFormatPr defaultColWidth="9.1796875" defaultRowHeight="14.5" x14ac:dyDescent="0.35"/>
  <cols>
    <col min="1" max="1" width="9.1796875" style="25"/>
    <col min="2" max="2" width="46.81640625" style="25" customWidth="1"/>
    <col min="3" max="4" width="9.1796875" style="25"/>
    <col min="5" max="5" width="22.26953125" style="25" bestFit="1" customWidth="1"/>
    <col min="6" max="6" width="16.26953125" style="25" bestFit="1" customWidth="1"/>
    <col min="7" max="7" width="8.1796875" style="25" bestFit="1" customWidth="1"/>
    <col min="8" max="13" width="12" style="25" bestFit="1" customWidth="1"/>
    <col min="14" max="14" width="7.26953125" style="25" bestFit="1" customWidth="1"/>
    <col min="15" max="15" width="12" style="25" bestFit="1" customWidth="1"/>
    <col min="16" max="16384" width="9.1796875" style="25"/>
  </cols>
  <sheetData>
    <row r="1" spans="1:15" x14ac:dyDescent="0.35">
      <c r="A1" s="55" t="s">
        <v>84</v>
      </c>
      <c r="B1" s="55" t="s">
        <v>100</v>
      </c>
      <c r="C1" s="56" t="s">
        <v>4</v>
      </c>
      <c r="D1" s="57"/>
      <c r="E1" s="50" t="s">
        <v>101</v>
      </c>
      <c r="F1" s="50" t="s">
        <v>86</v>
      </c>
      <c r="G1"/>
      <c r="H1"/>
      <c r="I1"/>
      <c r="J1"/>
      <c r="K1"/>
      <c r="L1"/>
      <c r="M1"/>
      <c r="N1"/>
      <c r="O1"/>
    </row>
    <row r="2" spans="1:15" x14ac:dyDescent="0.35">
      <c r="A2" t="s">
        <v>76</v>
      </c>
      <c r="B2" t="s">
        <v>92</v>
      </c>
      <c r="C2" s="58">
        <v>0.68309859154929564</v>
      </c>
      <c r="D2" s="57"/>
      <c r="E2" s="50" t="s">
        <v>89</v>
      </c>
      <c r="F2" t="s">
        <v>77</v>
      </c>
      <c r="G2" t="s">
        <v>83</v>
      </c>
      <c r="H2" t="s">
        <v>78</v>
      </c>
      <c r="I2" t="s">
        <v>79</v>
      </c>
      <c r="J2" t="s">
        <v>91</v>
      </c>
      <c r="K2" t="s">
        <v>80</v>
      </c>
      <c r="L2" t="s">
        <v>82</v>
      </c>
      <c r="M2" t="s">
        <v>76</v>
      </c>
      <c r="N2" t="s">
        <v>87</v>
      </c>
      <c r="O2" t="s">
        <v>88</v>
      </c>
    </row>
    <row r="3" spans="1:15" x14ac:dyDescent="0.35">
      <c r="A3" t="s">
        <v>76</v>
      </c>
      <c r="B3" t="s">
        <v>93</v>
      </c>
      <c r="C3" s="58">
        <v>0.23239436619718309</v>
      </c>
      <c r="D3" s="57"/>
      <c r="E3" s="52" t="s">
        <v>99</v>
      </c>
      <c r="F3" s="53">
        <v>1.1450381679389311E-2</v>
      </c>
      <c r="G3" s="53">
        <v>3.125E-2</v>
      </c>
      <c r="H3" s="53">
        <v>0</v>
      </c>
      <c r="I3" s="53">
        <v>0</v>
      </c>
      <c r="J3" s="53">
        <v>1.3333333333333334E-2</v>
      </c>
      <c r="K3" s="53">
        <v>2.564102564102564E-2</v>
      </c>
      <c r="L3" s="53">
        <v>1.834862385321101E-2</v>
      </c>
      <c r="M3" s="53">
        <v>7.0422535211267616E-3</v>
      </c>
      <c r="N3" s="53"/>
      <c r="O3" s="53">
        <v>0.10706561802808606</v>
      </c>
    </row>
    <row r="4" spans="1:15" x14ac:dyDescent="0.35">
      <c r="A4" t="s">
        <v>76</v>
      </c>
      <c r="B4" t="s">
        <v>94</v>
      </c>
      <c r="C4" s="58">
        <v>0.16901408450704225</v>
      </c>
      <c r="D4" s="57"/>
      <c r="E4" s="52" t="s">
        <v>95</v>
      </c>
      <c r="F4" s="53">
        <v>0.36641221374045796</v>
      </c>
      <c r="G4" s="53">
        <v>0.375</v>
      </c>
      <c r="H4" s="53">
        <v>0.31914893617021278</v>
      </c>
      <c r="I4" s="53">
        <v>0.46666666666666662</v>
      </c>
      <c r="J4" s="53">
        <v>0.37333333333333335</v>
      </c>
      <c r="K4" s="53">
        <v>0.34188034188034189</v>
      </c>
      <c r="L4" s="53">
        <v>0.51376146788990829</v>
      </c>
      <c r="M4" s="53">
        <v>0.39436619718309857</v>
      </c>
      <c r="N4" s="53"/>
      <c r="O4" s="53">
        <v>3.1505691568640195</v>
      </c>
    </row>
    <row r="5" spans="1:15" x14ac:dyDescent="0.35">
      <c r="A5" t="s">
        <v>76</v>
      </c>
      <c r="B5" t="s">
        <v>95</v>
      </c>
      <c r="C5" s="58">
        <v>0.39436619718309857</v>
      </c>
      <c r="D5" s="57"/>
      <c r="E5" s="52" t="s">
        <v>94</v>
      </c>
      <c r="F5" s="53">
        <v>0.19083969465648856</v>
      </c>
      <c r="G5" s="53">
        <v>0.21875</v>
      </c>
      <c r="H5" s="53">
        <v>0.14893617021276595</v>
      </c>
      <c r="I5" s="53">
        <v>0.2</v>
      </c>
      <c r="J5" s="53">
        <v>0.21333333333333335</v>
      </c>
      <c r="K5" s="53">
        <v>0.1965811965811966</v>
      </c>
      <c r="L5" s="53">
        <v>0.26605504587155965</v>
      </c>
      <c r="M5" s="53">
        <v>0.16901408450704225</v>
      </c>
      <c r="N5" s="53"/>
      <c r="O5" s="53">
        <v>1.6035095251623863</v>
      </c>
    </row>
    <row r="6" spans="1:15" x14ac:dyDescent="0.35">
      <c r="A6" t="s">
        <v>76</v>
      </c>
      <c r="B6" t="s">
        <v>96</v>
      </c>
      <c r="C6" s="58">
        <v>0.19014084507042253</v>
      </c>
      <c r="D6" s="57"/>
      <c r="E6" s="52" t="s">
        <v>93</v>
      </c>
      <c r="F6" s="53">
        <v>0.31297709923664124</v>
      </c>
      <c r="G6" s="53">
        <v>0.28125</v>
      </c>
      <c r="H6" s="53">
        <v>0.27659574468085107</v>
      </c>
      <c r="I6" s="53">
        <v>0.2</v>
      </c>
      <c r="J6" s="53">
        <v>0.21333333333333335</v>
      </c>
      <c r="K6" s="53">
        <v>0.17094017094017094</v>
      </c>
      <c r="L6" s="53">
        <v>0.33944954128440374</v>
      </c>
      <c r="M6" s="53">
        <v>0.23239436619718309</v>
      </c>
      <c r="N6" s="53"/>
      <c r="O6" s="53">
        <v>2.0269402556725833</v>
      </c>
    </row>
    <row r="7" spans="1:15" x14ac:dyDescent="0.35">
      <c r="A7" t="s">
        <v>76</v>
      </c>
      <c r="B7" t="s">
        <v>97</v>
      </c>
      <c r="C7" s="58">
        <v>0.10563380281690141</v>
      </c>
      <c r="D7" s="57"/>
      <c r="E7" s="52" t="s">
        <v>96</v>
      </c>
      <c r="F7" s="53">
        <v>0.17557251908396945</v>
      </c>
      <c r="G7" s="53">
        <v>0.375</v>
      </c>
      <c r="H7" s="53">
        <v>0.14893617021276595</v>
      </c>
      <c r="I7" s="53">
        <v>0.16666666666666663</v>
      </c>
      <c r="J7" s="53">
        <v>9.3333333333333338E-2</v>
      </c>
      <c r="K7" s="53">
        <v>0.14529914529914531</v>
      </c>
      <c r="L7" s="53">
        <v>0.22018348623853215</v>
      </c>
      <c r="M7" s="53">
        <v>0.19014084507042253</v>
      </c>
      <c r="N7" s="53"/>
      <c r="O7" s="53">
        <v>1.5151321659048353</v>
      </c>
    </row>
    <row r="8" spans="1:15" x14ac:dyDescent="0.35">
      <c r="A8" t="s">
        <v>76</v>
      </c>
      <c r="B8" t="s">
        <v>98</v>
      </c>
      <c r="C8" s="58">
        <v>9.1549295774647904E-2</v>
      </c>
      <c r="D8" s="57"/>
      <c r="E8" s="52" t="s">
        <v>97</v>
      </c>
      <c r="F8" s="53">
        <v>6.8702290076335881E-2</v>
      </c>
      <c r="G8" s="53">
        <v>0.28125</v>
      </c>
      <c r="H8" s="53">
        <v>0.10638297872340426</v>
      </c>
      <c r="I8" s="53">
        <v>0.13333333333333333</v>
      </c>
      <c r="J8" s="53">
        <v>0.10666666666666667</v>
      </c>
      <c r="K8" s="53">
        <v>0.14529914529914531</v>
      </c>
      <c r="L8" s="53">
        <v>0.11009174311926608</v>
      </c>
      <c r="M8" s="53">
        <v>0.10563380281690141</v>
      </c>
      <c r="N8" s="53"/>
      <c r="O8" s="53">
        <v>1.0573599600350529</v>
      </c>
    </row>
    <row r="9" spans="1:15" x14ac:dyDescent="0.35">
      <c r="A9" t="s">
        <v>76</v>
      </c>
      <c r="B9" t="s">
        <v>99</v>
      </c>
      <c r="C9" s="58">
        <v>7.0422535211267616E-3</v>
      </c>
      <c r="D9" s="57"/>
      <c r="E9" s="52" t="s">
        <v>92</v>
      </c>
      <c r="F9" s="53">
        <v>0.65648854961832059</v>
      </c>
      <c r="G9" s="53">
        <v>0.53125</v>
      </c>
      <c r="H9" s="53">
        <v>0.68085106382978722</v>
      </c>
      <c r="I9" s="53">
        <v>0.7</v>
      </c>
      <c r="J9" s="53">
        <v>0.66666666666666652</v>
      </c>
      <c r="K9" s="53">
        <v>0.78632478632478642</v>
      </c>
      <c r="L9" s="53">
        <v>0.57798165137614677</v>
      </c>
      <c r="M9" s="53">
        <v>0.68309859154929564</v>
      </c>
      <c r="N9" s="53"/>
      <c r="O9" s="53">
        <v>5.2826613093650039</v>
      </c>
    </row>
    <row r="10" spans="1:15" x14ac:dyDescent="0.35">
      <c r="A10" t="s">
        <v>77</v>
      </c>
      <c r="B10" t="s">
        <v>92</v>
      </c>
      <c r="C10" s="58">
        <v>0.65648854961832059</v>
      </c>
      <c r="D10" s="57"/>
      <c r="E10" s="52" t="s">
        <v>98</v>
      </c>
      <c r="F10" s="53">
        <v>6.4885496183206104E-2</v>
      </c>
      <c r="G10" s="53">
        <v>0.1875</v>
      </c>
      <c r="H10" s="53">
        <v>8.5106382978723402E-2</v>
      </c>
      <c r="I10" s="53">
        <v>6.6666666666666666E-2</v>
      </c>
      <c r="J10" s="53">
        <v>5.3333333333333337E-2</v>
      </c>
      <c r="K10" s="53">
        <v>5.128205128205128E-2</v>
      </c>
      <c r="L10" s="53">
        <v>0.21100917431192662</v>
      </c>
      <c r="M10" s="53">
        <v>9.1549295774647904E-2</v>
      </c>
      <c r="N10" s="53"/>
      <c r="O10" s="53">
        <v>0.81133240053055522</v>
      </c>
    </row>
    <row r="11" spans="1:15" x14ac:dyDescent="0.35">
      <c r="A11" t="s">
        <v>77</v>
      </c>
      <c r="B11" t="s">
        <v>93</v>
      </c>
      <c r="C11" s="58">
        <v>0.31297709923664124</v>
      </c>
      <c r="D11" s="57"/>
      <c r="E11" s="52" t="s">
        <v>87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x14ac:dyDescent="0.35">
      <c r="A12" t="s">
        <v>77</v>
      </c>
      <c r="B12" t="s">
        <v>94</v>
      </c>
      <c r="C12" s="58">
        <v>0.19083969465648856</v>
      </c>
      <c r="D12" s="57"/>
      <c r="E12" s="52" t="s">
        <v>88</v>
      </c>
      <c r="F12" s="53">
        <v>1.8473282442748091</v>
      </c>
      <c r="G12" s="53">
        <v>2.28125</v>
      </c>
      <c r="H12" s="53">
        <v>1.7659574468085106</v>
      </c>
      <c r="I12" s="53">
        <v>1.9333333333333331</v>
      </c>
      <c r="J12" s="53">
        <v>1.7333333333333332</v>
      </c>
      <c r="K12" s="53">
        <v>1.8632478632478635</v>
      </c>
      <c r="L12" s="53">
        <v>2.2568807339449544</v>
      </c>
      <c r="M12" s="53">
        <v>1.873239436619718</v>
      </c>
      <c r="N12" s="53"/>
      <c r="O12" s="53">
        <v>15.554570391562521</v>
      </c>
    </row>
    <row r="13" spans="1:15" x14ac:dyDescent="0.35">
      <c r="A13" t="s">
        <v>77</v>
      </c>
      <c r="B13" t="s">
        <v>95</v>
      </c>
      <c r="C13" s="58">
        <v>0.36641221374045796</v>
      </c>
      <c r="D13" s="57"/>
      <c r="E13"/>
      <c r="F13"/>
      <c r="G13"/>
    </row>
    <row r="14" spans="1:15" x14ac:dyDescent="0.35">
      <c r="A14" t="s">
        <v>77</v>
      </c>
      <c r="B14" t="s">
        <v>96</v>
      </c>
      <c r="C14" s="58">
        <v>0.17557251908396945</v>
      </c>
      <c r="D14" s="57"/>
      <c r="E14"/>
      <c r="F14"/>
      <c r="G14"/>
    </row>
    <row r="15" spans="1:15" x14ac:dyDescent="0.35">
      <c r="A15" t="s">
        <v>77</v>
      </c>
      <c r="B15" t="s">
        <v>97</v>
      </c>
      <c r="C15" s="58">
        <v>6.8702290076335881E-2</v>
      </c>
      <c r="D15" s="57"/>
      <c r="E15"/>
      <c r="F15"/>
      <c r="G15"/>
    </row>
    <row r="16" spans="1:15" x14ac:dyDescent="0.35">
      <c r="A16" t="s">
        <v>77</v>
      </c>
      <c r="B16" t="s">
        <v>98</v>
      </c>
      <c r="C16" s="58">
        <v>6.4885496183206104E-2</v>
      </c>
      <c r="D16" s="57"/>
      <c r="E16"/>
      <c r="F16"/>
      <c r="G16"/>
    </row>
    <row r="17" spans="1:13" x14ac:dyDescent="0.35">
      <c r="A17" t="s">
        <v>77</v>
      </c>
      <c r="B17" t="s">
        <v>99</v>
      </c>
      <c r="C17" s="58">
        <v>1.1450381679389311E-2</v>
      </c>
      <c r="D17" s="57"/>
      <c r="E17"/>
      <c r="F17"/>
      <c r="G17"/>
    </row>
    <row r="18" spans="1:13" x14ac:dyDescent="0.35">
      <c r="A18" s="49" t="s">
        <v>91</v>
      </c>
      <c r="B18" t="s">
        <v>92</v>
      </c>
      <c r="C18" s="58">
        <v>0.66666666666666652</v>
      </c>
      <c r="D18" s="57"/>
      <c r="E18"/>
      <c r="F18"/>
      <c r="G18"/>
    </row>
    <row r="19" spans="1:13" x14ac:dyDescent="0.35">
      <c r="A19" s="49" t="s">
        <v>91</v>
      </c>
      <c r="B19" t="s">
        <v>93</v>
      </c>
      <c r="C19" s="58">
        <v>0.21333333333333335</v>
      </c>
      <c r="D19" s="57"/>
      <c r="E19" s="51"/>
      <c r="F19" s="51" t="s">
        <v>77</v>
      </c>
      <c r="G19" s="51" t="s">
        <v>83</v>
      </c>
      <c r="H19" s="51" t="s">
        <v>78</v>
      </c>
      <c r="I19" s="51" t="s">
        <v>79</v>
      </c>
      <c r="J19" s="51" t="s">
        <v>91</v>
      </c>
      <c r="K19" s="51" t="s">
        <v>80</v>
      </c>
      <c r="L19" s="51" t="s">
        <v>82</v>
      </c>
      <c r="M19" s="51" t="s">
        <v>76</v>
      </c>
    </row>
    <row r="20" spans="1:13" x14ac:dyDescent="0.35">
      <c r="A20" s="49" t="s">
        <v>91</v>
      </c>
      <c r="B20" t="s">
        <v>94</v>
      </c>
      <c r="C20" s="58">
        <v>0.21333333333333335</v>
      </c>
      <c r="D20" s="57"/>
      <c r="E20" s="52" t="s">
        <v>99</v>
      </c>
      <c r="F20" s="60">
        <v>1.1450381679389311E-2</v>
      </c>
      <c r="G20" s="60">
        <v>3.125E-2</v>
      </c>
      <c r="H20" s="60">
        <v>0</v>
      </c>
      <c r="I20" s="60">
        <v>0</v>
      </c>
      <c r="J20" s="60">
        <v>1.3333333333333334E-2</v>
      </c>
      <c r="K20" s="60">
        <v>2.564102564102564E-2</v>
      </c>
      <c r="L20" s="60">
        <v>1.834862385321101E-2</v>
      </c>
      <c r="M20" s="60">
        <v>7.0422535211267616E-3</v>
      </c>
    </row>
    <row r="21" spans="1:13" x14ac:dyDescent="0.35">
      <c r="A21" s="49" t="s">
        <v>91</v>
      </c>
      <c r="B21" t="s">
        <v>95</v>
      </c>
      <c r="C21" s="58">
        <v>0.37333333333333335</v>
      </c>
      <c r="D21" s="57"/>
      <c r="E21" s="52" t="s">
        <v>95</v>
      </c>
      <c r="F21" s="60">
        <v>0.36641221374045796</v>
      </c>
      <c r="G21" s="60">
        <v>0.375</v>
      </c>
      <c r="H21" s="60">
        <v>0.31914893617021278</v>
      </c>
      <c r="I21" s="60">
        <v>0.46666666666666662</v>
      </c>
      <c r="J21" s="60">
        <v>0.37333333333333335</v>
      </c>
      <c r="K21" s="60">
        <v>0.34188034188034189</v>
      </c>
      <c r="L21" s="60">
        <v>0.51376146788990829</v>
      </c>
      <c r="M21" s="60">
        <v>0.39436619718309857</v>
      </c>
    </row>
    <row r="22" spans="1:13" x14ac:dyDescent="0.35">
      <c r="A22" s="49" t="s">
        <v>91</v>
      </c>
      <c r="B22" t="s">
        <v>96</v>
      </c>
      <c r="C22" s="58">
        <v>9.3333333333333338E-2</v>
      </c>
      <c r="D22" s="57"/>
      <c r="E22" s="52" t="s">
        <v>94</v>
      </c>
      <c r="F22" s="60">
        <v>0.19083969465648856</v>
      </c>
      <c r="G22" s="60">
        <v>0.21875</v>
      </c>
      <c r="H22" s="60">
        <v>0.14893617021276595</v>
      </c>
      <c r="I22" s="60">
        <v>0.2</v>
      </c>
      <c r="J22" s="60">
        <v>0.21333333333333335</v>
      </c>
      <c r="K22" s="60">
        <v>0.1965811965811966</v>
      </c>
      <c r="L22" s="60">
        <v>0.26605504587155965</v>
      </c>
      <c r="M22" s="60">
        <v>0.16901408450704225</v>
      </c>
    </row>
    <row r="23" spans="1:13" x14ac:dyDescent="0.35">
      <c r="A23" s="49" t="s">
        <v>91</v>
      </c>
      <c r="B23" t="s">
        <v>97</v>
      </c>
      <c r="C23" s="58">
        <v>0.10666666666666667</v>
      </c>
      <c r="D23" s="57"/>
      <c r="E23" s="52" t="s">
        <v>93</v>
      </c>
      <c r="F23" s="60">
        <v>0.31297709923664124</v>
      </c>
      <c r="G23" s="60">
        <v>0.28125</v>
      </c>
      <c r="H23" s="60">
        <v>0.27659574468085107</v>
      </c>
      <c r="I23" s="60">
        <v>0.2</v>
      </c>
      <c r="J23" s="60">
        <v>0.21333333333333335</v>
      </c>
      <c r="K23" s="60">
        <v>0.17094017094017094</v>
      </c>
      <c r="L23" s="60">
        <v>0.33944954128440374</v>
      </c>
      <c r="M23" s="60">
        <v>0.23239436619718309</v>
      </c>
    </row>
    <row r="24" spans="1:13" x14ac:dyDescent="0.35">
      <c r="A24" s="49" t="s">
        <v>91</v>
      </c>
      <c r="B24" t="s">
        <v>98</v>
      </c>
      <c r="C24" s="58">
        <v>5.3333333333333337E-2</v>
      </c>
      <c r="D24" s="57"/>
      <c r="E24" s="52" t="s">
        <v>96</v>
      </c>
      <c r="F24" s="60">
        <v>0.17557251908396945</v>
      </c>
      <c r="G24" s="60">
        <v>0.375</v>
      </c>
      <c r="H24" s="60">
        <v>0.14893617021276595</v>
      </c>
      <c r="I24" s="60">
        <v>0.16666666666666663</v>
      </c>
      <c r="J24" s="60">
        <v>9.3333333333333338E-2</v>
      </c>
      <c r="K24" s="60">
        <v>0.14529914529914531</v>
      </c>
      <c r="L24" s="60">
        <v>0.22018348623853215</v>
      </c>
      <c r="M24" s="60">
        <v>0.19014084507042253</v>
      </c>
    </row>
    <row r="25" spans="1:13" x14ac:dyDescent="0.35">
      <c r="A25" s="49" t="s">
        <v>91</v>
      </c>
      <c r="B25" t="s">
        <v>99</v>
      </c>
      <c r="C25" s="58">
        <v>1.3333333333333334E-2</v>
      </c>
      <c r="D25" s="57"/>
      <c r="E25" s="52" t="s">
        <v>97</v>
      </c>
      <c r="F25" s="60">
        <v>6.8702290076335881E-2</v>
      </c>
      <c r="G25" s="60">
        <v>0.28125</v>
      </c>
      <c r="H25" s="60">
        <v>0.10638297872340426</v>
      </c>
      <c r="I25" s="60">
        <v>0.13333333333333333</v>
      </c>
      <c r="J25" s="60">
        <v>0.10666666666666667</v>
      </c>
      <c r="K25" s="60">
        <v>0.14529914529914531</v>
      </c>
      <c r="L25" s="60">
        <v>0.11009174311926608</v>
      </c>
      <c r="M25" s="60">
        <v>0.10563380281690141</v>
      </c>
    </row>
    <row r="26" spans="1:13" x14ac:dyDescent="0.35">
      <c r="A26" s="49" t="s">
        <v>78</v>
      </c>
      <c r="B26" t="s">
        <v>92</v>
      </c>
      <c r="C26" s="58">
        <v>0.68085106382978722</v>
      </c>
      <c r="D26" s="57"/>
      <c r="E26" s="52" t="s">
        <v>92</v>
      </c>
      <c r="F26" s="60">
        <v>0.65648854961832059</v>
      </c>
      <c r="G26" s="60">
        <v>0.53125</v>
      </c>
      <c r="H26" s="60">
        <v>0.68085106382978722</v>
      </c>
      <c r="I26" s="60">
        <v>0.7</v>
      </c>
      <c r="J26" s="60">
        <v>0.66666666666666652</v>
      </c>
      <c r="K26" s="60">
        <v>0.78632478632478642</v>
      </c>
      <c r="L26" s="60">
        <v>0.57798165137614677</v>
      </c>
      <c r="M26" s="60">
        <v>0.68309859154929564</v>
      </c>
    </row>
    <row r="27" spans="1:13" x14ac:dyDescent="0.35">
      <c r="A27" s="49" t="s">
        <v>78</v>
      </c>
      <c r="B27" t="s">
        <v>93</v>
      </c>
      <c r="C27" s="58">
        <v>0.27659574468085107</v>
      </c>
      <c r="D27" s="57"/>
      <c r="E27" s="52" t="s">
        <v>98</v>
      </c>
      <c r="F27" s="60">
        <v>6.4885496183206104E-2</v>
      </c>
      <c r="G27" s="60">
        <v>0.1875</v>
      </c>
      <c r="H27" s="60">
        <v>8.5106382978723402E-2</v>
      </c>
      <c r="I27" s="60">
        <v>6.6666666666666666E-2</v>
      </c>
      <c r="J27" s="60">
        <v>5.3333333333333337E-2</v>
      </c>
      <c r="K27" s="60">
        <v>5.128205128205128E-2</v>
      </c>
      <c r="L27" s="60">
        <v>0.21100917431192662</v>
      </c>
      <c r="M27" s="60">
        <v>9.1549295774647904E-2</v>
      </c>
    </row>
    <row r="28" spans="1:13" x14ac:dyDescent="0.35">
      <c r="A28" s="49" t="s">
        <v>78</v>
      </c>
      <c r="B28" t="s">
        <v>94</v>
      </c>
      <c r="C28" s="58">
        <v>0.14893617021276595</v>
      </c>
      <c r="D28" s="57"/>
    </row>
    <row r="29" spans="1:13" x14ac:dyDescent="0.35">
      <c r="A29" s="49" t="s">
        <v>78</v>
      </c>
      <c r="B29" t="s">
        <v>95</v>
      </c>
      <c r="C29" s="58">
        <v>0.31914893617021278</v>
      </c>
      <c r="D29" s="57"/>
    </row>
    <row r="30" spans="1:13" x14ac:dyDescent="0.35">
      <c r="A30" s="49" t="s">
        <v>78</v>
      </c>
      <c r="B30" t="s">
        <v>96</v>
      </c>
      <c r="C30" s="58">
        <v>0.14893617021276595</v>
      </c>
      <c r="D30" s="57"/>
    </row>
    <row r="31" spans="1:13" x14ac:dyDescent="0.35">
      <c r="A31" s="49" t="s">
        <v>78</v>
      </c>
      <c r="B31" t="s">
        <v>97</v>
      </c>
      <c r="C31" s="58">
        <v>0.10638297872340426</v>
      </c>
      <c r="D31" s="57"/>
    </row>
    <row r="32" spans="1:13" x14ac:dyDescent="0.35">
      <c r="A32" s="49" t="s">
        <v>78</v>
      </c>
      <c r="B32" t="s">
        <v>98</v>
      </c>
      <c r="C32" s="58">
        <v>8.5106382978723402E-2</v>
      </c>
      <c r="D32" s="57"/>
    </row>
    <row r="33" spans="1:4" x14ac:dyDescent="0.35">
      <c r="A33" s="49" t="s">
        <v>78</v>
      </c>
      <c r="B33" t="s">
        <v>99</v>
      </c>
      <c r="C33" s="58">
        <v>0</v>
      </c>
      <c r="D33" s="57"/>
    </row>
    <row r="34" spans="1:4" x14ac:dyDescent="0.35">
      <c r="A34" s="59" t="s">
        <v>79</v>
      </c>
      <c r="B34" t="s">
        <v>92</v>
      </c>
      <c r="C34" s="58">
        <v>0.7</v>
      </c>
      <c r="D34" s="57"/>
    </row>
    <row r="35" spans="1:4" x14ac:dyDescent="0.35">
      <c r="A35" s="59" t="s">
        <v>79</v>
      </c>
      <c r="B35" t="s">
        <v>93</v>
      </c>
      <c r="C35" s="58">
        <v>0.2</v>
      </c>
      <c r="D35" s="57"/>
    </row>
    <row r="36" spans="1:4" x14ac:dyDescent="0.35">
      <c r="A36" s="59" t="s">
        <v>79</v>
      </c>
      <c r="B36" t="s">
        <v>94</v>
      </c>
      <c r="C36" s="58">
        <v>0.2</v>
      </c>
      <c r="D36" s="57"/>
    </row>
    <row r="37" spans="1:4" x14ac:dyDescent="0.35">
      <c r="A37" s="59" t="s">
        <v>79</v>
      </c>
      <c r="B37" t="s">
        <v>95</v>
      </c>
      <c r="C37" s="58">
        <v>0.46666666666666662</v>
      </c>
      <c r="D37" s="57"/>
    </row>
    <row r="38" spans="1:4" x14ac:dyDescent="0.35">
      <c r="A38" s="59" t="s">
        <v>79</v>
      </c>
      <c r="B38" t="s">
        <v>96</v>
      </c>
      <c r="C38" s="58">
        <v>0.16666666666666663</v>
      </c>
      <c r="D38" s="57"/>
    </row>
    <row r="39" spans="1:4" x14ac:dyDescent="0.35">
      <c r="A39" s="59" t="s">
        <v>79</v>
      </c>
      <c r="B39" t="s">
        <v>97</v>
      </c>
      <c r="C39" s="58">
        <v>0.13333333333333333</v>
      </c>
      <c r="D39" s="57"/>
    </row>
    <row r="40" spans="1:4" x14ac:dyDescent="0.35">
      <c r="A40" s="59" t="s">
        <v>79</v>
      </c>
      <c r="B40" t="s">
        <v>98</v>
      </c>
      <c r="C40" s="58">
        <v>6.6666666666666666E-2</v>
      </c>
      <c r="D40" s="57"/>
    </row>
    <row r="41" spans="1:4" x14ac:dyDescent="0.35">
      <c r="A41" s="59" t="s">
        <v>79</v>
      </c>
      <c r="B41" t="s">
        <v>99</v>
      </c>
      <c r="C41" s="58">
        <v>0</v>
      </c>
      <c r="D41" s="57"/>
    </row>
    <row r="42" spans="1:4" x14ac:dyDescent="0.35">
      <c r="A42" s="59" t="s">
        <v>80</v>
      </c>
      <c r="B42" t="s">
        <v>92</v>
      </c>
      <c r="C42" s="58">
        <v>0.78632478632478642</v>
      </c>
      <c r="D42" s="57"/>
    </row>
    <row r="43" spans="1:4" x14ac:dyDescent="0.35">
      <c r="A43" s="59" t="s">
        <v>80</v>
      </c>
      <c r="B43" t="s">
        <v>93</v>
      </c>
      <c r="C43" s="58">
        <v>0.17094017094017094</v>
      </c>
      <c r="D43" s="57"/>
    </row>
    <row r="44" spans="1:4" x14ac:dyDescent="0.35">
      <c r="A44" s="59" t="s">
        <v>80</v>
      </c>
      <c r="B44" t="s">
        <v>94</v>
      </c>
      <c r="C44" s="58">
        <v>0.1965811965811966</v>
      </c>
      <c r="D44" s="57"/>
    </row>
    <row r="45" spans="1:4" x14ac:dyDescent="0.35">
      <c r="A45" s="59" t="s">
        <v>80</v>
      </c>
      <c r="B45" t="s">
        <v>95</v>
      </c>
      <c r="C45" s="58">
        <v>0.34188034188034189</v>
      </c>
      <c r="D45" s="57"/>
    </row>
    <row r="46" spans="1:4" x14ac:dyDescent="0.35">
      <c r="A46" s="59" t="s">
        <v>80</v>
      </c>
      <c r="B46" t="s">
        <v>96</v>
      </c>
      <c r="C46" s="58">
        <v>0.14529914529914531</v>
      </c>
      <c r="D46" s="57"/>
    </row>
    <row r="47" spans="1:4" x14ac:dyDescent="0.35">
      <c r="A47" s="59" t="s">
        <v>80</v>
      </c>
      <c r="B47" t="s">
        <v>97</v>
      </c>
      <c r="C47" s="58">
        <v>0.14529914529914531</v>
      </c>
      <c r="D47" s="57"/>
    </row>
    <row r="48" spans="1:4" x14ac:dyDescent="0.35">
      <c r="A48" s="59" t="s">
        <v>80</v>
      </c>
      <c r="B48" t="s">
        <v>98</v>
      </c>
      <c r="C48" s="58">
        <v>5.128205128205128E-2</v>
      </c>
      <c r="D48" s="57"/>
    </row>
    <row r="49" spans="1:4" x14ac:dyDescent="0.35">
      <c r="A49" s="59" t="s">
        <v>80</v>
      </c>
      <c r="B49" t="s">
        <v>99</v>
      </c>
      <c r="C49" s="58">
        <v>2.564102564102564E-2</v>
      </c>
      <c r="D49" s="57"/>
    </row>
    <row r="50" spans="1:4" x14ac:dyDescent="0.35">
      <c r="A50" s="59" t="s">
        <v>82</v>
      </c>
      <c r="B50" t="s">
        <v>92</v>
      </c>
      <c r="C50" s="58">
        <v>0.57798165137614677</v>
      </c>
      <c r="D50" s="57"/>
    </row>
    <row r="51" spans="1:4" x14ac:dyDescent="0.35">
      <c r="A51" s="59" t="s">
        <v>82</v>
      </c>
      <c r="B51" t="s">
        <v>93</v>
      </c>
      <c r="C51" s="58">
        <v>0.33944954128440374</v>
      </c>
      <c r="D51" s="57"/>
    </row>
    <row r="52" spans="1:4" x14ac:dyDescent="0.35">
      <c r="A52" s="59" t="s">
        <v>82</v>
      </c>
      <c r="B52" t="s">
        <v>94</v>
      </c>
      <c r="C52" s="58">
        <v>0.26605504587155965</v>
      </c>
      <c r="D52" s="57"/>
    </row>
    <row r="53" spans="1:4" x14ac:dyDescent="0.35">
      <c r="A53" s="59" t="s">
        <v>82</v>
      </c>
      <c r="B53" t="s">
        <v>95</v>
      </c>
      <c r="C53" s="58">
        <v>0.51376146788990829</v>
      </c>
      <c r="D53" s="57"/>
    </row>
    <row r="54" spans="1:4" x14ac:dyDescent="0.35">
      <c r="A54" s="59" t="s">
        <v>82</v>
      </c>
      <c r="B54" t="s">
        <v>96</v>
      </c>
      <c r="C54" s="58">
        <v>0.22018348623853215</v>
      </c>
      <c r="D54" s="57"/>
    </row>
    <row r="55" spans="1:4" x14ac:dyDescent="0.35">
      <c r="A55" s="59" t="s">
        <v>82</v>
      </c>
      <c r="B55" t="s">
        <v>97</v>
      </c>
      <c r="C55" s="58">
        <v>0.11009174311926608</v>
      </c>
      <c r="D55" s="57"/>
    </row>
    <row r="56" spans="1:4" x14ac:dyDescent="0.35">
      <c r="A56" s="59" t="s">
        <v>82</v>
      </c>
      <c r="B56" t="s">
        <v>98</v>
      </c>
      <c r="C56" s="58">
        <v>0.21100917431192662</v>
      </c>
      <c r="D56" s="57"/>
    </row>
    <row r="57" spans="1:4" x14ac:dyDescent="0.35">
      <c r="A57" s="59" t="s">
        <v>82</v>
      </c>
      <c r="B57" t="s">
        <v>99</v>
      </c>
      <c r="C57" s="58">
        <v>1.834862385321101E-2</v>
      </c>
      <c r="D57" s="57"/>
    </row>
    <row r="58" spans="1:4" x14ac:dyDescent="0.35">
      <c r="A58" s="59" t="s">
        <v>83</v>
      </c>
      <c r="B58" t="s">
        <v>92</v>
      </c>
      <c r="C58" s="58">
        <v>0.53125</v>
      </c>
      <c r="D58" s="57"/>
    </row>
    <row r="59" spans="1:4" x14ac:dyDescent="0.35">
      <c r="A59" s="59" t="s">
        <v>83</v>
      </c>
      <c r="B59" t="s">
        <v>93</v>
      </c>
      <c r="C59" s="58">
        <v>0.28125</v>
      </c>
      <c r="D59" s="57"/>
    </row>
    <row r="60" spans="1:4" x14ac:dyDescent="0.35">
      <c r="A60" s="59" t="s">
        <v>83</v>
      </c>
      <c r="B60" t="s">
        <v>94</v>
      </c>
      <c r="C60" s="58">
        <v>0.21875</v>
      </c>
      <c r="D60" s="57"/>
    </row>
    <row r="61" spans="1:4" x14ac:dyDescent="0.35">
      <c r="A61" s="59" t="s">
        <v>83</v>
      </c>
      <c r="B61" t="s">
        <v>95</v>
      </c>
      <c r="C61" s="58">
        <v>0.375</v>
      </c>
      <c r="D61" s="57"/>
    </row>
    <row r="62" spans="1:4" x14ac:dyDescent="0.35">
      <c r="A62" s="59" t="s">
        <v>83</v>
      </c>
      <c r="B62" t="s">
        <v>96</v>
      </c>
      <c r="C62" s="58">
        <v>0.375</v>
      </c>
      <c r="D62" s="57"/>
    </row>
    <row r="63" spans="1:4" x14ac:dyDescent="0.35">
      <c r="A63" s="59" t="s">
        <v>83</v>
      </c>
      <c r="B63" t="s">
        <v>97</v>
      </c>
      <c r="C63" s="58">
        <v>0.28125</v>
      </c>
      <c r="D63" s="57"/>
    </row>
    <row r="64" spans="1:4" x14ac:dyDescent="0.35">
      <c r="A64" s="59" t="s">
        <v>83</v>
      </c>
      <c r="B64" t="s">
        <v>98</v>
      </c>
      <c r="C64" s="58">
        <v>0.1875</v>
      </c>
      <c r="D64" s="57"/>
    </row>
    <row r="65" spans="1:4" x14ac:dyDescent="0.35">
      <c r="A65" s="59" t="s">
        <v>83</v>
      </c>
      <c r="B65" t="s">
        <v>99</v>
      </c>
      <c r="C65" s="58">
        <v>3.125E-2</v>
      </c>
      <c r="D65" s="57"/>
    </row>
  </sheetData>
  <conditionalFormatting sqref="F20:M2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A2F6-23F6-4838-A96A-C8693ED796F9}">
  <dimension ref="A1:O113"/>
  <sheetViews>
    <sheetView topLeftCell="D7" zoomScale="70" zoomScaleNormal="70" workbookViewId="0">
      <selection activeCell="N24" sqref="N24"/>
    </sheetView>
  </sheetViews>
  <sheetFormatPr defaultRowHeight="14.5" x14ac:dyDescent="0.35"/>
  <cols>
    <col min="2" max="2" width="109.26953125" customWidth="1"/>
    <col min="6" max="6" width="73.1796875" bestFit="1" customWidth="1"/>
    <col min="7" max="7" width="16.453125" bestFit="1" customWidth="1"/>
    <col min="8" max="9" width="12.1796875" bestFit="1" customWidth="1"/>
    <col min="10" max="10" width="10.54296875" bestFit="1" customWidth="1"/>
    <col min="11" max="12" width="12.1796875" bestFit="1" customWidth="1"/>
    <col min="13" max="13" width="11.1796875" bestFit="1" customWidth="1"/>
    <col min="14" max="14" width="12.1796875" bestFit="1" customWidth="1"/>
    <col min="15" max="16" width="12" bestFit="1" customWidth="1"/>
  </cols>
  <sheetData>
    <row r="1" spans="1:15" x14ac:dyDescent="0.35">
      <c r="A1" t="s">
        <v>84</v>
      </c>
      <c r="B1" s="45" t="s">
        <v>85</v>
      </c>
      <c r="C1" s="46" t="s">
        <v>32</v>
      </c>
      <c r="D1" s="47"/>
      <c r="F1" s="50" t="s">
        <v>90</v>
      </c>
      <c r="G1" s="50" t="s">
        <v>86</v>
      </c>
    </row>
    <row r="2" spans="1:15" x14ac:dyDescent="0.35">
      <c r="A2" t="s">
        <v>76</v>
      </c>
      <c r="B2" t="s">
        <v>33</v>
      </c>
      <c r="C2" s="48">
        <v>6.1737588652482263</v>
      </c>
      <c r="D2" s="47"/>
      <c r="F2" s="50" t="s">
        <v>89</v>
      </c>
      <c r="G2" t="s">
        <v>77</v>
      </c>
      <c r="H2" t="s">
        <v>83</v>
      </c>
      <c r="I2" t="s">
        <v>78</v>
      </c>
      <c r="J2" t="s">
        <v>79</v>
      </c>
      <c r="K2" t="s">
        <v>81</v>
      </c>
      <c r="L2" t="s">
        <v>80</v>
      </c>
      <c r="M2" t="s">
        <v>82</v>
      </c>
      <c r="N2" t="s">
        <v>76</v>
      </c>
      <c r="O2" t="s">
        <v>88</v>
      </c>
    </row>
    <row r="3" spans="1:15" x14ac:dyDescent="0.35">
      <c r="A3" t="s">
        <v>76</v>
      </c>
      <c r="B3" t="s">
        <v>34</v>
      </c>
      <c r="C3" s="48">
        <v>6.1879432624113502</v>
      </c>
      <c r="D3" s="47"/>
      <c r="F3" s="52" t="s">
        <v>33</v>
      </c>
      <c r="G3" s="54">
        <v>6.7411764705882335</v>
      </c>
      <c r="H3" s="54">
        <v>5.7777777777777768</v>
      </c>
      <c r="I3" s="54">
        <v>5.6818181818181825</v>
      </c>
      <c r="J3" s="54">
        <v>5.8239999999999998</v>
      </c>
      <c r="K3" s="54">
        <v>6.6381909547738669</v>
      </c>
      <c r="L3" s="54">
        <v>5.4074074074074074</v>
      </c>
      <c r="M3" s="54">
        <v>6.5486725663716783</v>
      </c>
      <c r="N3" s="54">
        <v>6.1737588652482263</v>
      </c>
      <c r="O3" s="53">
        <v>48.792802223985369</v>
      </c>
    </row>
    <row r="4" spans="1:15" x14ac:dyDescent="0.35">
      <c r="A4" t="s">
        <v>76</v>
      </c>
      <c r="B4" t="s">
        <v>35</v>
      </c>
      <c r="C4" s="48">
        <v>5.8014184397163113</v>
      </c>
      <c r="D4" s="47"/>
      <c r="F4" s="52" t="s">
        <v>34</v>
      </c>
      <c r="G4" s="54">
        <v>6.7117647058823549</v>
      </c>
      <c r="H4" s="54">
        <v>6.0814814814814806</v>
      </c>
      <c r="I4" s="54">
        <v>5.7102272727272734</v>
      </c>
      <c r="J4" s="54">
        <v>5.8719999999999981</v>
      </c>
      <c r="K4" s="54">
        <v>7.0703517587939713</v>
      </c>
      <c r="L4" s="54">
        <v>6.0370370370370363</v>
      </c>
      <c r="M4" s="54">
        <v>6.7389380530973471</v>
      </c>
      <c r="N4" s="54">
        <v>6.1879432624113502</v>
      </c>
      <c r="O4" s="53">
        <v>50.409743571430816</v>
      </c>
    </row>
    <row r="5" spans="1:15" x14ac:dyDescent="0.35">
      <c r="A5" t="s">
        <v>76</v>
      </c>
      <c r="B5" t="s">
        <v>36</v>
      </c>
      <c r="C5" s="48">
        <v>5.7198581560283683</v>
      </c>
      <c r="D5" s="47"/>
      <c r="F5" s="52" t="s">
        <v>37</v>
      </c>
      <c r="G5" s="54">
        <v>6.335294117647055</v>
      </c>
      <c r="H5" s="54">
        <v>5.7259259259259245</v>
      </c>
      <c r="I5" s="54">
        <v>5.6193181818181834</v>
      </c>
      <c r="J5" s="54">
        <v>5.3680000000000012</v>
      </c>
      <c r="K5" s="54">
        <v>6.0201005025125625</v>
      </c>
      <c r="L5" s="54">
        <v>5.4320987654320998</v>
      </c>
      <c r="M5" s="54">
        <v>6.6327433628318593</v>
      </c>
      <c r="N5" s="54">
        <v>5.8120567375886516</v>
      </c>
      <c r="O5" s="53">
        <v>46.945537593756342</v>
      </c>
    </row>
    <row r="6" spans="1:15" x14ac:dyDescent="0.35">
      <c r="A6" t="s">
        <v>76</v>
      </c>
      <c r="B6" t="s">
        <v>37</v>
      </c>
      <c r="C6" s="48">
        <v>5.8120567375886516</v>
      </c>
      <c r="D6" s="47"/>
      <c r="F6" s="52" t="s">
        <v>35</v>
      </c>
      <c r="G6" s="54">
        <v>6.2000000000000011</v>
      </c>
      <c r="H6" s="54">
        <v>5.5703703703703722</v>
      </c>
      <c r="I6" s="54">
        <v>5.6193181818181799</v>
      </c>
      <c r="J6" s="54">
        <v>5.4560000000000013</v>
      </c>
      <c r="K6" s="54">
        <v>6.256281407035174</v>
      </c>
      <c r="L6" s="54">
        <v>5.2592592592592604</v>
      </c>
      <c r="M6" s="54">
        <v>6.3893805309734484</v>
      </c>
      <c r="N6" s="54">
        <v>5.8014184397163113</v>
      </c>
      <c r="O6" s="53">
        <v>46.552028189172745</v>
      </c>
    </row>
    <row r="7" spans="1:15" x14ac:dyDescent="0.35">
      <c r="A7" t="s">
        <v>76</v>
      </c>
      <c r="B7" s="49" t="s">
        <v>38</v>
      </c>
      <c r="C7" s="48">
        <v>5.7375886524822688</v>
      </c>
      <c r="D7" s="47"/>
      <c r="F7" s="52" t="s">
        <v>74</v>
      </c>
      <c r="G7" s="54">
        <v>6.370588235294119</v>
      </c>
      <c r="H7" s="54">
        <v>5.4370370370370367</v>
      </c>
      <c r="I7" s="54">
        <v>5.3124999999999991</v>
      </c>
      <c r="J7" s="54">
        <v>5.1280000000000019</v>
      </c>
      <c r="K7" s="54">
        <v>6.0251256281407013</v>
      </c>
      <c r="L7" s="54">
        <v>5.1851851851851842</v>
      </c>
      <c r="M7" s="54">
        <v>6.3274336283185839</v>
      </c>
      <c r="N7" s="54">
        <v>5.6666666666666679</v>
      </c>
      <c r="O7" s="53">
        <v>45.4525363806423</v>
      </c>
    </row>
    <row r="8" spans="1:15" x14ac:dyDescent="0.35">
      <c r="A8" t="s">
        <v>76</v>
      </c>
      <c r="B8" t="s">
        <v>39</v>
      </c>
      <c r="C8" s="48">
        <v>5.4503546099290769</v>
      </c>
      <c r="D8" s="47"/>
      <c r="F8" s="52" t="s">
        <v>43</v>
      </c>
      <c r="G8" s="54">
        <v>6.8411764705882376</v>
      </c>
      <c r="H8" s="54">
        <v>5.8074074074074078</v>
      </c>
      <c r="I8" s="54">
        <v>5.7443181818181808</v>
      </c>
      <c r="J8" s="54">
        <v>5.8320000000000007</v>
      </c>
      <c r="K8" s="54">
        <v>6.8542713567839204</v>
      </c>
      <c r="L8" s="54">
        <v>5.4444444444444438</v>
      </c>
      <c r="M8" s="54">
        <v>6.6991150442477876</v>
      </c>
      <c r="N8" s="54">
        <v>6.3226950354609928</v>
      </c>
      <c r="O8" s="53">
        <v>49.545427940750976</v>
      </c>
    </row>
    <row r="9" spans="1:15" x14ac:dyDescent="0.35">
      <c r="A9" t="s">
        <v>76</v>
      </c>
      <c r="B9" t="s">
        <v>73</v>
      </c>
      <c r="C9" s="48">
        <v>5.5886524822695023</v>
      </c>
      <c r="D9" s="47"/>
      <c r="F9" s="52" t="s">
        <v>38</v>
      </c>
      <c r="G9" s="54">
        <v>6.2676470588235302</v>
      </c>
      <c r="H9" s="54">
        <v>5.5185185185185164</v>
      </c>
      <c r="I9" s="54">
        <v>5.4715909090909092</v>
      </c>
      <c r="J9" s="54">
        <v>5.2799999999999985</v>
      </c>
      <c r="K9" s="54">
        <v>6.3517587939698466</v>
      </c>
      <c r="L9" s="54">
        <v>5.283950617283951</v>
      </c>
      <c r="M9" s="54">
        <v>6.4911504424778768</v>
      </c>
      <c r="N9" s="54">
        <v>5.7375886524822688</v>
      </c>
      <c r="O9" s="53">
        <v>46.402204992646894</v>
      </c>
    </row>
    <row r="10" spans="1:15" x14ac:dyDescent="0.35">
      <c r="A10" t="s">
        <v>76</v>
      </c>
      <c r="B10" t="s">
        <v>41</v>
      </c>
      <c r="C10" s="48">
        <v>5.9999999999999973</v>
      </c>
      <c r="D10" s="47"/>
      <c r="F10" s="52" t="s">
        <v>44</v>
      </c>
      <c r="G10" s="54">
        <v>6.6676470588235333</v>
      </c>
      <c r="H10" s="54">
        <v>5.6962962962962944</v>
      </c>
      <c r="I10" s="54">
        <v>5.5568181818181808</v>
      </c>
      <c r="J10" s="54">
        <v>5.6159999999999997</v>
      </c>
      <c r="K10" s="54">
        <v>6.4623115577889454</v>
      </c>
      <c r="L10" s="54">
        <v>5.5432098765432105</v>
      </c>
      <c r="M10" s="54">
        <v>6.6991150442477858</v>
      </c>
      <c r="N10" s="54">
        <v>6</v>
      </c>
      <c r="O10" s="53">
        <v>48.241398015517944</v>
      </c>
    </row>
    <row r="11" spans="1:15" x14ac:dyDescent="0.35">
      <c r="A11" t="s">
        <v>76</v>
      </c>
      <c r="B11" t="s">
        <v>74</v>
      </c>
      <c r="C11" s="48">
        <v>5.6666666666666679</v>
      </c>
      <c r="D11" s="47"/>
      <c r="F11" s="52" t="s">
        <v>36</v>
      </c>
      <c r="G11" s="54">
        <v>6.4735294117647024</v>
      </c>
      <c r="H11" s="54">
        <v>5.400000000000003</v>
      </c>
      <c r="I11" s="54">
        <v>5.386363636363634</v>
      </c>
      <c r="J11" s="54">
        <v>4.9359999999999991</v>
      </c>
      <c r="K11" s="54">
        <v>6.0904522613065346</v>
      </c>
      <c r="L11" s="54">
        <v>5.1358024691358022</v>
      </c>
      <c r="M11" s="54">
        <v>6.2566371681415927</v>
      </c>
      <c r="N11" s="54">
        <v>5.7198581560283683</v>
      </c>
      <c r="O11" s="53">
        <v>45.398643102740635</v>
      </c>
    </row>
    <row r="12" spans="1:15" x14ac:dyDescent="0.35">
      <c r="A12" t="s">
        <v>76</v>
      </c>
      <c r="B12" t="s">
        <v>43</v>
      </c>
      <c r="C12" s="48">
        <v>6.3226950354609928</v>
      </c>
      <c r="D12" s="47"/>
      <c r="F12" s="52" t="s">
        <v>41</v>
      </c>
      <c r="G12" s="54">
        <v>6.5382352941176523</v>
      </c>
      <c r="H12" s="54">
        <v>5.6666666666666652</v>
      </c>
      <c r="I12" s="54">
        <v>5.7840909090909101</v>
      </c>
      <c r="J12" s="54">
        <v>5.4640000000000031</v>
      </c>
      <c r="K12" s="54">
        <v>6.3668341708542648</v>
      </c>
      <c r="L12" s="54">
        <v>5.5802469135802468</v>
      </c>
      <c r="M12" s="54">
        <v>6.6946902654867264</v>
      </c>
      <c r="N12" s="54">
        <v>5.9999999999999973</v>
      </c>
      <c r="O12" s="53">
        <v>48.094764219796467</v>
      </c>
    </row>
    <row r="13" spans="1:15" x14ac:dyDescent="0.35">
      <c r="A13" t="s">
        <v>76</v>
      </c>
      <c r="B13" s="49" t="s">
        <v>44</v>
      </c>
      <c r="C13" s="48">
        <v>6</v>
      </c>
      <c r="D13" s="47"/>
      <c r="F13" s="52" t="s">
        <v>75</v>
      </c>
      <c r="G13" s="54">
        <v>6.235294117647058</v>
      </c>
      <c r="H13" s="54">
        <v>5.3629629629629623</v>
      </c>
      <c r="I13" s="54">
        <v>5.2613636363636358</v>
      </c>
      <c r="J13" s="54">
        <v>5.2880000000000011</v>
      </c>
      <c r="K13" s="54">
        <v>6.1557788944723626</v>
      </c>
      <c r="L13" s="54">
        <v>5.2592592592592604</v>
      </c>
      <c r="M13" s="54">
        <v>6.4026548672566355</v>
      </c>
      <c r="N13" s="54">
        <v>5.7056737588652515</v>
      </c>
      <c r="O13" s="53">
        <v>45.670987496827166</v>
      </c>
    </row>
    <row r="14" spans="1:15" x14ac:dyDescent="0.35">
      <c r="A14" t="s">
        <v>76</v>
      </c>
      <c r="B14" t="s">
        <v>75</v>
      </c>
      <c r="C14" s="48">
        <v>5.7056737588652515</v>
      </c>
      <c r="D14" s="47"/>
      <c r="F14" s="52" t="s">
        <v>46</v>
      </c>
      <c r="G14" s="54">
        <v>6.6352941176470575</v>
      </c>
      <c r="H14" s="54">
        <v>5.6296296296296289</v>
      </c>
      <c r="I14" s="54">
        <v>5.7045454545454541</v>
      </c>
      <c r="J14" s="54">
        <v>5.6479999999999979</v>
      </c>
      <c r="K14" s="54">
        <v>6.3216080402010029</v>
      </c>
      <c r="L14" s="54">
        <v>5.5555555555555536</v>
      </c>
      <c r="M14" s="54">
        <v>6.5353982300884965</v>
      </c>
      <c r="N14" s="54">
        <v>6.0780141843971602</v>
      </c>
      <c r="O14" s="53">
        <v>48.108045212064354</v>
      </c>
    </row>
    <row r="15" spans="1:15" x14ac:dyDescent="0.35">
      <c r="A15" t="s">
        <v>76</v>
      </c>
      <c r="B15" t="s">
        <v>46</v>
      </c>
      <c r="C15" s="48">
        <v>6.0780141843971602</v>
      </c>
      <c r="D15" s="47"/>
      <c r="F15" s="52" t="s">
        <v>73</v>
      </c>
      <c r="G15" s="54">
        <v>6.2029411764705902</v>
      </c>
      <c r="H15" s="54">
        <v>5.5629629629629642</v>
      </c>
      <c r="I15" s="54">
        <v>5.3011363636363669</v>
      </c>
      <c r="J15" s="54">
        <v>5.0879999999999992</v>
      </c>
      <c r="K15" s="54">
        <v>6.1256281407035198</v>
      </c>
      <c r="L15" s="54">
        <v>5.3333333333333348</v>
      </c>
      <c r="M15" s="54">
        <v>6.3274336283185866</v>
      </c>
      <c r="N15" s="54">
        <v>5.5886524822695023</v>
      </c>
      <c r="O15" s="53">
        <v>45.530088087694864</v>
      </c>
    </row>
    <row r="16" spans="1:15" x14ac:dyDescent="0.35">
      <c r="A16" t="s">
        <v>77</v>
      </c>
      <c r="B16" t="s">
        <v>33</v>
      </c>
      <c r="C16" s="48">
        <v>6.7411764705882335</v>
      </c>
      <c r="D16" s="47"/>
      <c r="F16" s="52" t="s">
        <v>39</v>
      </c>
      <c r="G16" s="54">
        <v>5.9088235294117659</v>
      </c>
      <c r="H16" s="54">
        <v>5.4296296296296287</v>
      </c>
      <c r="I16" s="54">
        <v>5.2499999999999982</v>
      </c>
      <c r="J16" s="54">
        <v>5.2400000000000011</v>
      </c>
      <c r="K16" s="54">
        <v>5.5829145728643219</v>
      </c>
      <c r="L16" s="54">
        <v>5.2345679012345681</v>
      </c>
      <c r="M16" s="54">
        <v>6.3407079646017692</v>
      </c>
      <c r="N16" s="54">
        <v>5.4503546099290769</v>
      </c>
      <c r="O16" s="53">
        <v>44.436998207671131</v>
      </c>
    </row>
    <row r="17" spans="1:15" x14ac:dyDescent="0.35">
      <c r="A17" t="s">
        <v>77</v>
      </c>
      <c r="B17" t="s">
        <v>34</v>
      </c>
      <c r="C17" s="48">
        <v>6.7117647058823549</v>
      </c>
      <c r="D17" s="47"/>
      <c r="F17" s="52" t="s">
        <v>88</v>
      </c>
      <c r="G17" s="53">
        <v>90.129411764705893</v>
      </c>
      <c r="H17" s="53">
        <v>78.666666666666671</v>
      </c>
      <c r="I17" s="53">
        <v>77.403409090909093</v>
      </c>
      <c r="J17" s="53">
        <v>76.040000000000006</v>
      </c>
      <c r="K17" s="53">
        <v>88.321608040200985</v>
      </c>
      <c r="L17" s="53">
        <v>75.691358024691354</v>
      </c>
      <c r="M17" s="53">
        <v>91.084070796460168</v>
      </c>
      <c r="N17" s="53">
        <v>82.244680851063819</v>
      </c>
      <c r="O17" s="53">
        <v>659.5812052346979</v>
      </c>
    </row>
    <row r="18" spans="1:15" x14ac:dyDescent="0.35">
      <c r="A18" t="s">
        <v>77</v>
      </c>
      <c r="B18" t="s">
        <v>35</v>
      </c>
      <c r="C18" s="48">
        <v>6.2000000000000011</v>
      </c>
      <c r="D18" s="47"/>
    </row>
    <row r="19" spans="1:15" x14ac:dyDescent="0.35">
      <c r="A19" t="s">
        <v>77</v>
      </c>
      <c r="B19" t="s">
        <v>36</v>
      </c>
      <c r="C19" s="48">
        <v>6.4735294117647024</v>
      </c>
      <c r="D19" s="47"/>
    </row>
    <row r="20" spans="1:15" x14ac:dyDescent="0.35">
      <c r="A20" t="s">
        <v>77</v>
      </c>
      <c r="B20" t="s">
        <v>37</v>
      </c>
      <c r="C20" s="48">
        <v>6.335294117647055</v>
      </c>
      <c r="D20" s="47"/>
    </row>
    <row r="21" spans="1:15" x14ac:dyDescent="0.35">
      <c r="A21" t="s">
        <v>77</v>
      </c>
      <c r="B21" s="49" t="s">
        <v>38</v>
      </c>
      <c r="C21" s="48">
        <v>6.2676470588235302</v>
      </c>
      <c r="D21" s="47"/>
    </row>
    <row r="22" spans="1:15" x14ac:dyDescent="0.35">
      <c r="A22" t="s">
        <v>77</v>
      </c>
      <c r="B22" t="s">
        <v>39</v>
      </c>
      <c r="C22" s="48">
        <v>5.9088235294117659</v>
      </c>
      <c r="D22" s="47"/>
    </row>
    <row r="23" spans="1:15" x14ac:dyDescent="0.35">
      <c r="A23" t="s">
        <v>77</v>
      </c>
      <c r="B23" t="s">
        <v>73</v>
      </c>
      <c r="C23" s="48">
        <v>6.2029411764705902</v>
      </c>
      <c r="D23" s="47"/>
      <c r="G23" t="s">
        <v>77</v>
      </c>
      <c r="H23" t="s">
        <v>83</v>
      </c>
      <c r="I23" t="s">
        <v>78</v>
      </c>
      <c r="J23" t="s">
        <v>79</v>
      </c>
      <c r="K23" t="s">
        <v>81</v>
      </c>
      <c r="L23" t="s">
        <v>80</v>
      </c>
      <c r="M23" t="s">
        <v>82</v>
      </c>
      <c r="N23" t="s">
        <v>76</v>
      </c>
    </row>
    <row r="24" spans="1:15" x14ac:dyDescent="0.35">
      <c r="A24" t="s">
        <v>77</v>
      </c>
      <c r="B24" t="s">
        <v>41</v>
      </c>
      <c r="C24" s="48">
        <v>6.5382352941176523</v>
      </c>
      <c r="D24" s="47"/>
      <c r="F24" t="s">
        <v>33</v>
      </c>
      <c r="G24" s="54">
        <v>6.7411764705882335</v>
      </c>
      <c r="H24" s="54">
        <v>5.7777777777777768</v>
      </c>
      <c r="I24" s="54">
        <v>5.6818181818181825</v>
      </c>
      <c r="J24" s="54">
        <v>5.8239999999999998</v>
      </c>
      <c r="K24" s="54">
        <v>6.6381909547738669</v>
      </c>
      <c r="L24" s="54">
        <v>5.4074074074074074</v>
      </c>
      <c r="M24" s="54">
        <v>6.5486725663716783</v>
      </c>
      <c r="N24" s="54">
        <v>6.1737588652482263</v>
      </c>
    </row>
    <row r="25" spans="1:15" x14ac:dyDescent="0.35">
      <c r="A25" t="s">
        <v>77</v>
      </c>
      <c r="B25" t="s">
        <v>74</v>
      </c>
      <c r="C25" s="48">
        <v>6.370588235294119</v>
      </c>
      <c r="D25" s="47"/>
      <c r="F25" t="s">
        <v>34</v>
      </c>
      <c r="G25" s="54">
        <v>6.7117647058823549</v>
      </c>
      <c r="H25" s="54">
        <v>6.0814814814814806</v>
      </c>
      <c r="I25" s="54">
        <v>5.7102272727272734</v>
      </c>
      <c r="J25" s="54">
        <v>5.8719999999999981</v>
      </c>
      <c r="K25" s="54">
        <v>7.0703517587939713</v>
      </c>
      <c r="L25" s="54">
        <v>6.0370370370370363</v>
      </c>
      <c r="M25" s="54">
        <v>6.7389380530973471</v>
      </c>
      <c r="N25" s="54">
        <v>6.1879432624113502</v>
      </c>
    </row>
    <row r="26" spans="1:15" x14ac:dyDescent="0.35">
      <c r="A26" t="s">
        <v>77</v>
      </c>
      <c r="B26" t="s">
        <v>43</v>
      </c>
      <c r="C26" s="48">
        <v>6.8411764705882376</v>
      </c>
      <c r="D26" s="47"/>
      <c r="F26" t="s">
        <v>37</v>
      </c>
      <c r="G26" s="54">
        <v>6.335294117647055</v>
      </c>
      <c r="H26" s="54">
        <v>5.7259259259259245</v>
      </c>
      <c r="I26" s="54">
        <v>5.6193181818181834</v>
      </c>
      <c r="J26" s="54">
        <v>5.3680000000000012</v>
      </c>
      <c r="K26" s="54">
        <v>6.0201005025125625</v>
      </c>
      <c r="L26" s="54">
        <v>5.4320987654320998</v>
      </c>
      <c r="M26" s="54">
        <v>6.6327433628318593</v>
      </c>
      <c r="N26" s="54">
        <v>5.8120567375886516</v>
      </c>
    </row>
    <row r="27" spans="1:15" x14ac:dyDescent="0.35">
      <c r="A27" t="s">
        <v>77</v>
      </c>
      <c r="B27" s="49" t="s">
        <v>44</v>
      </c>
      <c r="C27" s="48">
        <v>6.6676470588235333</v>
      </c>
      <c r="D27" s="47"/>
      <c r="F27" s="152" t="s">
        <v>35</v>
      </c>
      <c r="G27" s="151">
        <v>6.2000000000000011</v>
      </c>
      <c r="H27" s="54">
        <v>5.5703703703703722</v>
      </c>
      <c r="I27" s="54">
        <v>5.6193181818181799</v>
      </c>
      <c r="J27" s="54">
        <v>5.4560000000000013</v>
      </c>
      <c r="K27" s="54">
        <v>6.256281407035174</v>
      </c>
      <c r="L27" s="54">
        <v>5.2592592592592604</v>
      </c>
      <c r="M27" s="54">
        <v>6.3893805309734484</v>
      </c>
      <c r="N27" s="54">
        <v>5.8014184397163113</v>
      </c>
    </row>
    <row r="28" spans="1:15" ht="13.5" customHeight="1" x14ac:dyDescent="0.35">
      <c r="A28" t="s">
        <v>77</v>
      </c>
      <c r="B28" t="s">
        <v>75</v>
      </c>
      <c r="C28" s="48">
        <v>6.235294117647058</v>
      </c>
      <c r="D28" s="47"/>
      <c r="F28" t="s">
        <v>74</v>
      </c>
      <c r="G28" s="54">
        <v>6.370588235294119</v>
      </c>
      <c r="H28" s="54">
        <v>5.4370370370370367</v>
      </c>
      <c r="I28" s="54">
        <v>5.3124999999999991</v>
      </c>
      <c r="J28" s="54">
        <v>5.1280000000000019</v>
      </c>
      <c r="K28" s="54">
        <v>6.0251256281407013</v>
      </c>
      <c r="L28" s="54">
        <v>5.1851851851851842</v>
      </c>
      <c r="M28" s="54">
        <v>6.3274336283185839</v>
      </c>
      <c r="N28" s="54">
        <v>5.6666666666666679</v>
      </c>
    </row>
    <row r="29" spans="1:15" ht="13" customHeight="1" x14ac:dyDescent="0.35">
      <c r="A29" t="s">
        <v>77</v>
      </c>
      <c r="B29" t="s">
        <v>46</v>
      </c>
      <c r="C29" s="48">
        <v>6.6352941176470575</v>
      </c>
      <c r="D29" s="47"/>
      <c r="F29" t="s">
        <v>43</v>
      </c>
      <c r="G29" s="54">
        <v>6.8411764705882376</v>
      </c>
      <c r="H29" s="54">
        <v>5.8074074074074078</v>
      </c>
      <c r="I29" s="54">
        <v>5.7443181818181808</v>
      </c>
      <c r="J29" s="54">
        <v>5.8320000000000007</v>
      </c>
      <c r="K29" s="54">
        <v>6.8542713567839204</v>
      </c>
      <c r="L29" s="54">
        <v>5.4444444444444438</v>
      </c>
      <c r="M29" s="54">
        <v>6.6991150442477876</v>
      </c>
      <c r="N29" s="54">
        <v>6.3226950354609928</v>
      </c>
    </row>
    <row r="30" spans="1:15" x14ac:dyDescent="0.35">
      <c r="A30" t="s">
        <v>78</v>
      </c>
      <c r="B30" t="s">
        <v>33</v>
      </c>
      <c r="C30" s="48">
        <v>5.6818181818181825</v>
      </c>
      <c r="D30" s="47"/>
      <c r="F30" s="152" t="s">
        <v>38</v>
      </c>
      <c r="G30" s="54">
        <v>6.2676470588235302</v>
      </c>
      <c r="H30" s="54">
        <v>5.5185185185185164</v>
      </c>
      <c r="I30" s="54">
        <v>5.4715909090909092</v>
      </c>
      <c r="J30" s="54">
        <v>5.2799999999999985</v>
      </c>
      <c r="K30" s="54">
        <v>6.3517587939698466</v>
      </c>
      <c r="L30" s="54">
        <v>5.283950617283951</v>
      </c>
      <c r="M30" s="54">
        <v>6.4911504424778768</v>
      </c>
      <c r="N30" s="54">
        <v>5.7375886524822688</v>
      </c>
    </row>
    <row r="31" spans="1:15" x14ac:dyDescent="0.35">
      <c r="A31" t="s">
        <v>78</v>
      </c>
      <c r="B31" t="s">
        <v>34</v>
      </c>
      <c r="C31" s="48">
        <v>5.7102272727272734</v>
      </c>
      <c r="D31" s="47"/>
      <c r="F31" t="s">
        <v>44</v>
      </c>
      <c r="G31" s="54">
        <v>6.6676470588235333</v>
      </c>
      <c r="H31" s="54">
        <v>5.6962962962962944</v>
      </c>
      <c r="I31" s="54">
        <v>5.5568181818181808</v>
      </c>
      <c r="J31" s="54">
        <v>5.6159999999999997</v>
      </c>
      <c r="K31" s="54">
        <v>6.4623115577889454</v>
      </c>
      <c r="L31" s="54">
        <v>5.5432098765432105</v>
      </c>
      <c r="M31" s="54">
        <v>6.6991150442477858</v>
      </c>
      <c r="N31" s="54">
        <v>6</v>
      </c>
    </row>
    <row r="32" spans="1:15" x14ac:dyDescent="0.35">
      <c r="A32" t="s">
        <v>78</v>
      </c>
      <c r="B32" t="s">
        <v>35</v>
      </c>
      <c r="C32" s="48">
        <v>5.6193181818181799</v>
      </c>
      <c r="D32" s="47"/>
      <c r="F32" t="s">
        <v>36</v>
      </c>
      <c r="G32" s="54">
        <v>6.4735294117647024</v>
      </c>
      <c r="H32" s="54">
        <v>5.400000000000003</v>
      </c>
      <c r="I32" s="54">
        <v>5.386363636363634</v>
      </c>
      <c r="J32" s="54">
        <v>4.9359999999999991</v>
      </c>
      <c r="K32" s="54">
        <v>6.0904522613065346</v>
      </c>
      <c r="L32" s="54">
        <v>5.1358024691358022</v>
      </c>
      <c r="M32" s="54">
        <v>6.2566371681415927</v>
      </c>
      <c r="N32" s="54">
        <v>5.7198581560283683</v>
      </c>
    </row>
    <row r="33" spans="1:14" x14ac:dyDescent="0.35">
      <c r="A33" t="s">
        <v>78</v>
      </c>
      <c r="B33" t="s">
        <v>36</v>
      </c>
      <c r="C33" s="48">
        <v>5.386363636363634</v>
      </c>
      <c r="D33" s="47"/>
      <c r="F33" t="s">
        <v>41</v>
      </c>
      <c r="G33" s="54">
        <v>6.5382352941176523</v>
      </c>
      <c r="H33" s="54">
        <v>5.6666666666666652</v>
      </c>
      <c r="I33" s="54">
        <v>5.7840909090909101</v>
      </c>
      <c r="J33" s="54">
        <v>5.4640000000000031</v>
      </c>
      <c r="K33" s="54">
        <v>6.3668341708542648</v>
      </c>
      <c r="L33" s="54">
        <v>5.5802469135802468</v>
      </c>
      <c r="M33" s="54">
        <v>6.6946902654867264</v>
      </c>
      <c r="N33" s="54">
        <v>5.9999999999999973</v>
      </c>
    </row>
    <row r="34" spans="1:14" x14ac:dyDescent="0.35">
      <c r="A34" t="s">
        <v>78</v>
      </c>
      <c r="B34" t="s">
        <v>37</v>
      </c>
      <c r="C34" s="48">
        <v>5.6193181818181834</v>
      </c>
      <c r="D34" s="47"/>
      <c r="F34" s="152" t="s">
        <v>75</v>
      </c>
      <c r="G34" s="54">
        <v>6.235294117647058</v>
      </c>
      <c r="H34" s="54">
        <v>5.3629629629629623</v>
      </c>
      <c r="I34" s="54">
        <v>5.2613636363636358</v>
      </c>
      <c r="J34" s="54">
        <v>5.2880000000000011</v>
      </c>
      <c r="K34" s="54">
        <v>6.1557788944723626</v>
      </c>
      <c r="L34" s="54">
        <v>5.2592592592592604</v>
      </c>
      <c r="M34" s="54">
        <v>6.4026548672566355</v>
      </c>
      <c r="N34" s="54">
        <v>5.7056737588652515</v>
      </c>
    </row>
    <row r="35" spans="1:14" x14ac:dyDescent="0.35">
      <c r="A35" t="s">
        <v>78</v>
      </c>
      <c r="B35" s="49" t="s">
        <v>38</v>
      </c>
      <c r="C35" s="48">
        <v>5.4715909090909092</v>
      </c>
      <c r="D35" s="47"/>
      <c r="F35" t="s">
        <v>46</v>
      </c>
      <c r="G35" s="54">
        <v>6.6352941176470575</v>
      </c>
      <c r="H35" s="54">
        <v>5.6296296296296289</v>
      </c>
      <c r="I35" s="54">
        <v>5.7045454545454541</v>
      </c>
      <c r="J35" s="54">
        <v>5.6479999999999979</v>
      </c>
      <c r="K35" s="54">
        <v>6.3216080402010029</v>
      </c>
      <c r="L35" s="54">
        <v>5.5555555555555536</v>
      </c>
      <c r="M35" s="54">
        <v>6.5353982300884965</v>
      </c>
      <c r="N35" s="54">
        <v>6.0780141843971602</v>
      </c>
    </row>
    <row r="36" spans="1:14" x14ac:dyDescent="0.35">
      <c r="A36" t="s">
        <v>78</v>
      </c>
      <c r="B36" t="s">
        <v>39</v>
      </c>
      <c r="C36" s="48">
        <v>5.2499999999999982</v>
      </c>
      <c r="D36" s="47"/>
      <c r="F36" s="152" t="s">
        <v>73</v>
      </c>
      <c r="G36" s="54">
        <v>6.2029411764705902</v>
      </c>
      <c r="H36" s="54">
        <v>5.5629629629629642</v>
      </c>
      <c r="I36" s="54">
        <v>5.3011363636363669</v>
      </c>
      <c r="J36" s="54">
        <v>5.0879999999999992</v>
      </c>
      <c r="K36" s="54">
        <v>6.1256281407035198</v>
      </c>
      <c r="L36" s="54">
        <v>5.3333333333333348</v>
      </c>
      <c r="M36" s="54">
        <v>6.3274336283185866</v>
      </c>
      <c r="N36" s="54">
        <v>5.5886524822695023</v>
      </c>
    </row>
    <row r="37" spans="1:14" x14ac:dyDescent="0.35">
      <c r="A37" t="s">
        <v>78</v>
      </c>
      <c r="B37" t="s">
        <v>73</v>
      </c>
      <c r="C37" s="48">
        <v>5.3011363636363669</v>
      </c>
      <c r="D37" s="47"/>
      <c r="F37" s="152" t="s">
        <v>39</v>
      </c>
      <c r="G37" s="54">
        <v>5.9088235294117659</v>
      </c>
      <c r="H37" s="54">
        <v>5.4296296296296287</v>
      </c>
      <c r="I37" s="54">
        <v>5.2499999999999982</v>
      </c>
      <c r="J37" s="54">
        <v>5.2400000000000011</v>
      </c>
      <c r="K37" s="54">
        <v>5.5829145728643219</v>
      </c>
      <c r="L37" s="54">
        <v>5.2345679012345681</v>
      </c>
      <c r="M37" s="54">
        <v>6.3407079646017692</v>
      </c>
      <c r="N37" s="54">
        <v>5.4503546099290769</v>
      </c>
    </row>
    <row r="38" spans="1:14" x14ac:dyDescent="0.35">
      <c r="A38" t="s">
        <v>78</v>
      </c>
      <c r="B38" t="s">
        <v>41</v>
      </c>
      <c r="C38" s="48">
        <v>5.7840909090909101</v>
      </c>
      <c r="D38" s="47"/>
      <c r="G38" s="150">
        <f>AVERAGE(G24:G37)</f>
        <v>6.4378151260504213</v>
      </c>
      <c r="H38" s="150">
        <f t="shared" ref="H38:N38" si="0">AVERAGE(H24:H37)</f>
        <v>5.6190476190476195</v>
      </c>
      <c r="I38" s="150">
        <f t="shared" si="0"/>
        <v>5.5288149350649354</v>
      </c>
      <c r="J38" s="150">
        <f t="shared" si="0"/>
        <v>5.4314285714285715</v>
      </c>
      <c r="K38" s="150">
        <f t="shared" si="0"/>
        <v>6.3086862885857844</v>
      </c>
      <c r="L38" s="150">
        <f t="shared" si="0"/>
        <v>5.4065255731922397</v>
      </c>
      <c r="M38" s="150">
        <f t="shared" si="0"/>
        <v>6.5060050568900119</v>
      </c>
      <c r="N38" s="150">
        <f t="shared" si="0"/>
        <v>5.8746200607902725</v>
      </c>
    </row>
    <row r="39" spans="1:14" x14ac:dyDescent="0.35">
      <c r="A39" t="s">
        <v>78</v>
      </c>
      <c r="B39" t="s">
        <v>74</v>
      </c>
      <c r="C39" s="48">
        <v>5.3124999999999991</v>
      </c>
      <c r="D39" s="47"/>
    </row>
    <row r="40" spans="1:14" x14ac:dyDescent="0.35">
      <c r="A40" t="s">
        <v>78</v>
      </c>
      <c r="B40" t="s">
        <v>43</v>
      </c>
      <c r="C40" s="48">
        <v>5.7443181818181808</v>
      </c>
      <c r="D40" s="47"/>
    </row>
    <row r="41" spans="1:14" x14ac:dyDescent="0.35">
      <c r="A41" t="s">
        <v>78</v>
      </c>
      <c r="B41" s="49" t="s">
        <v>44</v>
      </c>
      <c r="C41" s="48">
        <v>5.5568181818181808</v>
      </c>
      <c r="D41" s="47"/>
    </row>
    <row r="42" spans="1:14" x14ac:dyDescent="0.35">
      <c r="A42" t="s">
        <v>78</v>
      </c>
      <c r="B42" t="s">
        <v>75</v>
      </c>
      <c r="C42" s="48">
        <v>5.2613636363636358</v>
      </c>
      <c r="D42" s="47"/>
    </row>
    <row r="43" spans="1:14" x14ac:dyDescent="0.35">
      <c r="A43" t="s">
        <v>78</v>
      </c>
      <c r="B43" t="s">
        <v>46</v>
      </c>
      <c r="C43" s="48">
        <v>5.7045454545454541</v>
      </c>
      <c r="D43" s="47"/>
    </row>
    <row r="44" spans="1:14" x14ac:dyDescent="0.35">
      <c r="A44" t="s">
        <v>79</v>
      </c>
      <c r="B44" t="s">
        <v>33</v>
      </c>
      <c r="C44" s="48">
        <v>5.8239999999999998</v>
      </c>
      <c r="D44" s="47"/>
    </row>
    <row r="45" spans="1:14" x14ac:dyDescent="0.35">
      <c r="A45" t="s">
        <v>79</v>
      </c>
      <c r="B45" t="s">
        <v>34</v>
      </c>
      <c r="C45" s="48">
        <v>5.8719999999999981</v>
      </c>
      <c r="D45" s="47"/>
    </row>
    <row r="46" spans="1:14" x14ac:dyDescent="0.35">
      <c r="A46" t="s">
        <v>79</v>
      </c>
      <c r="B46" t="s">
        <v>35</v>
      </c>
      <c r="C46" s="48">
        <v>5.4560000000000013</v>
      </c>
      <c r="D46" s="47"/>
    </row>
    <row r="47" spans="1:14" x14ac:dyDescent="0.35">
      <c r="A47" t="s">
        <v>79</v>
      </c>
      <c r="B47" t="s">
        <v>36</v>
      </c>
      <c r="C47" s="48">
        <v>4.9359999999999991</v>
      </c>
      <c r="D47" s="47"/>
    </row>
    <row r="48" spans="1:14" x14ac:dyDescent="0.35">
      <c r="A48" t="s">
        <v>79</v>
      </c>
      <c r="B48" t="s">
        <v>37</v>
      </c>
      <c r="C48" s="48">
        <v>5.3680000000000012</v>
      </c>
      <c r="D48" s="47"/>
    </row>
    <row r="49" spans="1:4" x14ac:dyDescent="0.35">
      <c r="A49" t="s">
        <v>79</v>
      </c>
      <c r="B49" s="49" t="s">
        <v>38</v>
      </c>
      <c r="C49" s="48">
        <v>5.2799999999999985</v>
      </c>
      <c r="D49" s="47"/>
    </row>
    <row r="50" spans="1:4" x14ac:dyDescent="0.35">
      <c r="A50" t="s">
        <v>79</v>
      </c>
      <c r="B50" t="s">
        <v>39</v>
      </c>
      <c r="C50" s="48">
        <v>5.2400000000000011</v>
      </c>
      <c r="D50" s="47"/>
    </row>
    <row r="51" spans="1:4" x14ac:dyDescent="0.35">
      <c r="A51" t="s">
        <v>79</v>
      </c>
      <c r="B51" t="s">
        <v>73</v>
      </c>
      <c r="C51" s="48">
        <v>5.0879999999999992</v>
      </c>
      <c r="D51" s="47"/>
    </row>
    <row r="52" spans="1:4" x14ac:dyDescent="0.35">
      <c r="A52" t="s">
        <v>79</v>
      </c>
      <c r="B52" t="s">
        <v>41</v>
      </c>
      <c r="C52" s="48">
        <v>5.4640000000000031</v>
      </c>
      <c r="D52" s="47"/>
    </row>
    <row r="53" spans="1:4" x14ac:dyDescent="0.35">
      <c r="A53" t="s">
        <v>79</v>
      </c>
      <c r="B53" t="s">
        <v>74</v>
      </c>
      <c r="C53" s="48">
        <v>5.1280000000000019</v>
      </c>
      <c r="D53" s="47"/>
    </row>
    <row r="54" spans="1:4" x14ac:dyDescent="0.35">
      <c r="A54" t="s">
        <v>79</v>
      </c>
      <c r="B54" t="s">
        <v>43</v>
      </c>
      <c r="C54" s="48">
        <v>5.8320000000000007</v>
      </c>
      <c r="D54" s="47"/>
    </row>
    <row r="55" spans="1:4" x14ac:dyDescent="0.35">
      <c r="A55" t="s">
        <v>79</v>
      </c>
      <c r="B55" s="49" t="s">
        <v>44</v>
      </c>
      <c r="C55" s="48">
        <v>5.6159999999999997</v>
      </c>
      <c r="D55" s="47"/>
    </row>
    <row r="56" spans="1:4" x14ac:dyDescent="0.35">
      <c r="A56" t="s">
        <v>79</v>
      </c>
      <c r="B56" t="s">
        <v>75</v>
      </c>
      <c r="C56" s="48">
        <v>5.2880000000000011</v>
      </c>
      <c r="D56" s="47"/>
    </row>
    <row r="57" spans="1:4" x14ac:dyDescent="0.35">
      <c r="A57" t="s">
        <v>79</v>
      </c>
      <c r="B57" t="s">
        <v>46</v>
      </c>
      <c r="C57" s="48">
        <v>5.6479999999999979</v>
      </c>
      <c r="D57" s="47"/>
    </row>
    <row r="58" spans="1:4" x14ac:dyDescent="0.35">
      <c r="A58" t="s">
        <v>80</v>
      </c>
      <c r="B58" t="s">
        <v>33</v>
      </c>
      <c r="C58" s="48">
        <v>5.4074074074074074</v>
      </c>
      <c r="D58" s="47"/>
    </row>
    <row r="59" spans="1:4" x14ac:dyDescent="0.35">
      <c r="A59" t="s">
        <v>80</v>
      </c>
      <c r="B59" t="s">
        <v>34</v>
      </c>
      <c r="C59" s="48">
        <v>6.0370370370370363</v>
      </c>
      <c r="D59" s="47"/>
    </row>
    <row r="60" spans="1:4" x14ac:dyDescent="0.35">
      <c r="A60" t="s">
        <v>80</v>
      </c>
      <c r="B60" t="s">
        <v>35</v>
      </c>
      <c r="C60" s="48">
        <v>5.2592592592592604</v>
      </c>
      <c r="D60" s="47"/>
    </row>
    <row r="61" spans="1:4" x14ac:dyDescent="0.35">
      <c r="A61" t="s">
        <v>80</v>
      </c>
      <c r="B61" t="s">
        <v>36</v>
      </c>
      <c r="C61" s="48">
        <v>5.1358024691358022</v>
      </c>
      <c r="D61" s="47"/>
    </row>
    <row r="62" spans="1:4" x14ac:dyDescent="0.35">
      <c r="A62" t="s">
        <v>80</v>
      </c>
      <c r="B62" t="s">
        <v>37</v>
      </c>
      <c r="C62" s="48">
        <v>5.4320987654320998</v>
      </c>
      <c r="D62" s="47"/>
    </row>
    <row r="63" spans="1:4" x14ac:dyDescent="0.35">
      <c r="A63" t="s">
        <v>80</v>
      </c>
      <c r="B63" s="49" t="s">
        <v>38</v>
      </c>
      <c r="C63" s="48">
        <v>5.283950617283951</v>
      </c>
      <c r="D63" s="47"/>
    </row>
    <row r="64" spans="1:4" x14ac:dyDescent="0.35">
      <c r="A64" t="s">
        <v>80</v>
      </c>
      <c r="B64" t="s">
        <v>39</v>
      </c>
      <c r="C64" s="48">
        <v>5.2345679012345681</v>
      </c>
      <c r="D64" s="47"/>
    </row>
    <row r="65" spans="1:4" x14ac:dyDescent="0.35">
      <c r="A65" t="s">
        <v>80</v>
      </c>
      <c r="B65" t="s">
        <v>73</v>
      </c>
      <c r="C65" s="48">
        <v>5.3333333333333348</v>
      </c>
      <c r="D65" s="47"/>
    </row>
    <row r="66" spans="1:4" x14ac:dyDescent="0.35">
      <c r="A66" t="s">
        <v>80</v>
      </c>
      <c r="B66" t="s">
        <v>41</v>
      </c>
      <c r="C66" s="48">
        <v>5.5802469135802468</v>
      </c>
      <c r="D66" s="47"/>
    </row>
    <row r="67" spans="1:4" x14ac:dyDescent="0.35">
      <c r="A67" t="s">
        <v>80</v>
      </c>
      <c r="B67" t="s">
        <v>74</v>
      </c>
      <c r="C67" s="48">
        <v>5.1851851851851842</v>
      </c>
      <c r="D67" s="47"/>
    </row>
    <row r="68" spans="1:4" x14ac:dyDescent="0.35">
      <c r="A68" t="s">
        <v>80</v>
      </c>
      <c r="B68" t="s">
        <v>43</v>
      </c>
      <c r="C68" s="48">
        <v>5.4444444444444438</v>
      </c>
      <c r="D68" s="47"/>
    </row>
    <row r="69" spans="1:4" x14ac:dyDescent="0.35">
      <c r="A69" t="s">
        <v>80</v>
      </c>
      <c r="B69" s="49" t="s">
        <v>44</v>
      </c>
      <c r="C69" s="48">
        <v>5.5432098765432105</v>
      </c>
      <c r="D69" s="47"/>
    </row>
    <row r="70" spans="1:4" x14ac:dyDescent="0.35">
      <c r="A70" t="s">
        <v>80</v>
      </c>
      <c r="B70" t="s">
        <v>75</v>
      </c>
      <c r="C70" s="48">
        <v>5.2592592592592604</v>
      </c>
      <c r="D70" s="47"/>
    </row>
    <row r="71" spans="1:4" x14ac:dyDescent="0.35">
      <c r="A71" t="s">
        <v>80</v>
      </c>
      <c r="B71" t="s">
        <v>46</v>
      </c>
      <c r="C71" s="48">
        <v>5.5555555555555536</v>
      </c>
      <c r="D71" s="47"/>
    </row>
    <row r="72" spans="1:4" x14ac:dyDescent="0.35">
      <c r="A72" t="s">
        <v>81</v>
      </c>
      <c r="B72" t="s">
        <v>33</v>
      </c>
      <c r="C72" s="48">
        <v>6.6381909547738669</v>
      </c>
      <c r="D72" s="47"/>
    </row>
    <row r="73" spans="1:4" x14ac:dyDescent="0.35">
      <c r="A73" t="s">
        <v>81</v>
      </c>
      <c r="B73" t="s">
        <v>34</v>
      </c>
      <c r="C73" s="48">
        <v>7.0703517587939713</v>
      </c>
      <c r="D73" s="47"/>
    </row>
    <row r="74" spans="1:4" x14ac:dyDescent="0.35">
      <c r="A74" t="s">
        <v>81</v>
      </c>
      <c r="B74" t="s">
        <v>35</v>
      </c>
      <c r="C74" s="48">
        <v>6.256281407035174</v>
      </c>
      <c r="D74" s="47"/>
    </row>
    <row r="75" spans="1:4" x14ac:dyDescent="0.35">
      <c r="A75" t="s">
        <v>81</v>
      </c>
      <c r="B75" t="s">
        <v>36</v>
      </c>
      <c r="C75" s="48">
        <v>6.0904522613065346</v>
      </c>
      <c r="D75" s="47"/>
    </row>
    <row r="76" spans="1:4" x14ac:dyDescent="0.35">
      <c r="A76" t="s">
        <v>81</v>
      </c>
      <c r="B76" t="s">
        <v>37</v>
      </c>
      <c r="C76" s="48">
        <v>6.0201005025125625</v>
      </c>
      <c r="D76" s="47"/>
    </row>
    <row r="77" spans="1:4" x14ac:dyDescent="0.35">
      <c r="A77" t="s">
        <v>81</v>
      </c>
      <c r="B77" s="49" t="s">
        <v>38</v>
      </c>
      <c r="C77" s="48">
        <v>6.3517587939698466</v>
      </c>
      <c r="D77" s="47"/>
    </row>
    <row r="78" spans="1:4" x14ac:dyDescent="0.35">
      <c r="A78" t="s">
        <v>81</v>
      </c>
      <c r="B78" t="s">
        <v>39</v>
      </c>
      <c r="C78" s="48">
        <v>5.5829145728643219</v>
      </c>
      <c r="D78" s="47"/>
    </row>
    <row r="79" spans="1:4" x14ac:dyDescent="0.35">
      <c r="A79" t="s">
        <v>81</v>
      </c>
      <c r="B79" t="s">
        <v>73</v>
      </c>
      <c r="C79" s="48">
        <v>6.1256281407035198</v>
      </c>
      <c r="D79" s="47"/>
    </row>
    <row r="80" spans="1:4" x14ac:dyDescent="0.35">
      <c r="A80" t="s">
        <v>81</v>
      </c>
      <c r="B80" t="s">
        <v>41</v>
      </c>
      <c r="C80" s="48">
        <v>6.3668341708542648</v>
      </c>
      <c r="D80" s="47"/>
    </row>
    <row r="81" spans="1:4" x14ac:dyDescent="0.35">
      <c r="A81" t="s">
        <v>81</v>
      </c>
      <c r="B81" t="s">
        <v>74</v>
      </c>
      <c r="C81" s="48">
        <v>6.0251256281407013</v>
      </c>
      <c r="D81" s="47"/>
    </row>
    <row r="82" spans="1:4" x14ac:dyDescent="0.35">
      <c r="A82" t="s">
        <v>81</v>
      </c>
      <c r="B82" t="s">
        <v>43</v>
      </c>
      <c r="C82" s="48">
        <v>6.8542713567839204</v>
      </c>
      <c r="D82" s="47"/>
    </row>
    <row r="83" spans="1:4" x14ac:dyDescent="0.35">
      <c r="A83" t="s">
        <v>81</v>
      </c>
      <c r="B83" s="49" t="s">
        <v>44</v>
      </c>
      <c r="C83" s="48">
        <v>6.4623115577889454</v>
      </c>
      <c r="D83" s="47"/>
    </row>
    <row r="84" spans="1:4" x14ac:dyDescent="0.35">
      <c r="A84" t="s">
        <v>81</v>
      </c>
      <c r="B84" t="s">
        <v>75</v>
      </c>
      <c r="C84" s="48">
        <v>6.1557788944723626</v>
      </c>
      <c r="D84" s="47"/>
    </row>
    <row r="85" spans="1:4" x14ac:dyDescent="0.35">
      <c r="A85" t="s">
        <v>81</v>
      </c>
      <c r="B85" t="s">
        <v>46</v>
      </c>
      <c r="C85" s="48">
        <v>6.3216080402010029</v>
      </c>
      <c r="D85" s="47"/>
    </row>
    <row r="86" spans="1:4" x14ac:dyDescent="0.35">
      <c r="A86" t="s">
        <v>82</v>
      </c>
      <c r="B86" t="s">
        <v>33</v>
      </c>
      <c r="C86" s="48">
        <v>6.5486725663716783</v>
      </c>
      <c r="D86" s="47"/>
    </row>
    <row r="87" spans="1:4" x14ac:dyDescent="0.35">
      <c r="A87" t="s">
        <v>82</v>
      </c>
      <c r="B87" t="s">
        <v>34</v>
      </c>
      <c r="C87" s="48">
        <v>6.7389380530973471</v>
      </c>
      <c r="D87" s="47"/>
    </row>
    <row r="88" spans="1:4" x14ac:dyDescent="0.35">
      <c r="A88" t="s">
        <v>82</v>
      </c>
      <c r="B88" t="s">
        <v>35</v>
      </c>
      <c r="C88" s="48">
        <v>6.3893805309734484</v>
      </c>
      <c r="D88" s="47"/>
    </row>
    <row r="89" spans="1:4" x14ac:dyDescent="0.35">
      <c r="A89" t="s">
        <v>82</v>
      </c>
      <c r="B89" t="s">
        <v>36</v>
      </c>
      <c r="C89" s="48">
        <v>6.2566371681415927</v>
      </c>
      <c r="D89" s="47"/>
    </row>
    <row r="90" spans="1:4" x14ac:dyDescent="0.35">
      <c r="A90" t="s">
        <v>82</v>
      </c>
      <c r="B90" t="s">
        <v>37</v>
      </c>
      <c r="C90" s="48">
        <v>6.6327433628318593</v>
      </c>
      <c r="D90" s="47"/>
    </row>
    <row r="91" spans="1:4" x14ac:dyDescent="0.35">
      <c r="A91" t="s">
        <v>82</v>
      </c>
      <c r="B91" s="49" t="s">
        <v>38</v>
      </c>
      <c r="C91" s="48">
        <v>6.4911504424778768</v>
      </c>
      <c r="D91" s="47"/>
    </row>
    <row r="92" spans="1:4" x14ac:dyDescent="0.35">
      <c r="A92" t="s">
        <v>82</v>
      </c>
      <c r="B92" t="s">
        <v>39</v>
      </c>
      <c r="C92" s="48">
        <v>6.3407079646017692</v>
      </c>
      <c r="D92" s="47"/>
    </row>
    <row r="93" spans="1:4" x14ac:dyDescent="0.35">
      <c r="A93" t="s">
        <v>82</v>
      </c>
      <c r="B93" t="s">
        <v>73</v>
      </c>
      <c r="C93" s="48">
        <v>6.3274336283185866</v>
      </c>
      <c r="D93" s="47"/>
    </row>
    <row r="94" spans="1:4" x14ac:dyDescent="0.35">
      <c r="A94" t="s">
        <v>82</v>
      </c>
      <c r="B94" t="s">
        <v>41</v>
      </c>
      <c r="C94" s="48">
        <v>6.6946902654867264</v>
      </c>
      <c r="D94" s="47"/>
    </row>
    <row r="95" spans="1:4" x14ac:dyDescent="0.35">
      <c r="A95" t="s">
        <v>82</v>
      </c>
      <c r="B95" t="s">
        <v>74</v>
      </c>
      <c r="C95" s="48">
        <v>6.3274336283185839</v>
      </c>
      <c r="D95" s="47"/>
    </row>
    <row r="96" spans="1:4" x14ac:dyDescent="0.35">
      <c r="A96" t="s">
        <v>82</v>
      </c>
      <c r="B96" t="s">
        <v>43</v>
      </c>
      <c r="C96" s="48">
        <v>6.6991150442477876</v>
      </c>
      <c r="D96" s="47"/>
    </row>
    <row r="97" spans="1:4" x14ac:dyDescent="0.35">
      <c r="A97" t="s">
        <v>82</v>
      </c>
      <c r="B97" s="49" t="s">
        <v>44</v>
      </c>
      <c r="C97" s="48">
        <v>6.6991150442477858</v>
      </c>
      <c r="D97" s="47"/>
    </row>
    <row r="98" spans="1:4" x14ac:dyDescent="0.35">
      <c r="A98" t="s">
        <v>82</v>
      </c>
      <c r="B98" t="s">
        <v>75</v>
      </c>
      <c r="C98" s="48">
        <v>6.4026548672566355</v>
      </c>
      <c r="D98" s="47"/>
    </row>
    <row r="99" spans="1:4" x14ac:dyDescent="0.35">
      <c r="A99" t="s">
        <v>82</v>
      </c>
      <c r="B99" t="s">
        <v>46</v>
      </c>
      <c r="C99" s="48">
        <v>6.5353982300884965</v>
      </c>
      <c r="D99" s="47"/>
    </row>
    <row r="100" spans="1:4" x14ac:dyDescent="0.35">
      <c r="A100" t="s">
        <v>83</v>
      </c>
      <c r="B100" t="s">
        <v>33</v>
      </c>
      <c r="C100" s="48">
        <v>5.7777777777777768</v>
      </c>
      <c r="D100" s="47"/>
    </row>
    <row r="101" spans="1:4" x14ac:dyDescent="0.35">
      <c r="A101" t="s">
        <v>83</v>
      </c>
      <c r="B101" t="s">
        <v>34</v>
      </c>
      <c r="C101" s="48">
        <v>6.0814814814814806</v>
      </c>
      <c r="D101" s="47"/>
    </row>
    <row r="102" spans="1:4" x14ac:dyDescent="0.35">
      <c r="A102" t="s">
        <v>83</v>
      </c>
      <c r="B102" t="s">
        <v>35</v>
      </c>
      <c r="C102" s="48">
        <v>5.5703703703703722</v>
      </c>
      <c r="D102" s="47"/>
    </row>
    <row r="103" spans="1:4" x14ac:dyDescent="0.35">
      <c r="A103" t="s">
        <v>83</v>
      </c>
      <c r="B103" t="s">
        <v>36</v>
      </c>
      <c r="C103" s="48">
        <v>5.400000000000003</v>
      </c>
      <c r="D103" s="47"/>
    </row>
    <row r="104" spans="1:4" x14ac:dyDescent="0.35">
      <c r="A104" t="s">
        <v>83</v>
      </c>
      <c r="B104" t="s">
        <v>37</v>
      </c>
      <c r="C104" s="48">
        <v>5.7259259259259245</v>
      </c>
      <c r="D104" s="47"/>
    </row>
    <row r="105" spans="1:4" x14ac:dyDescent="0.35">
      <c r="A105" t="s">
        <v>83</v>
      </c>
      <c r="B105" s="49" t="s">
        <v>38</v>
      </c>
      <c r="C105" s="48">
        <v>5.5185185185185164</v>
      </c>
      <c r="D105" s="47"/>
    </row>
    <row r="106" spans="1:4" x14ac:dyDescent="0.35">
      <c r="A106" t="s">
        <v>83</v>
      </c>
      <c r="B106" t="s">
        <v>39</v>
      </c>
      <c r="C106" s="48">
        <v>5.4296296296296287</v>
      </c>
      <c r="D106" s="47"/>
    </row>
    <row r="107" spans="1:4" x14ac:dyDescent="0.35">
      <c r="A107" t="s">
        <v>83</v>
      </c>
      <c r="B107" t="s">
        <v>73</v>
      </c>
      <c r="C107" s="48">
        <v>5.5629629629629642</v>
      </c>
      <c r="D107" s="47"/>
    </row>
    <row r="108" spans="1:4" x14ac:dyDescent="0.35">
      <c r="A108" t="s">
        <v>83</v>
      </c>
      <c r="B108" t="s">
        <v>41</v>
      </c>
      <c r="C108" s="48">
        <v>5.6666666666666652</v>
      </c>
      <c r="D108" s="47"/>
    </row>
    <row r="109" spans="1:4" x14ac:dyDescent="0.35">
      <c r="A109" t="s">
        <v>83</v>
      </c>
      <c r="B109" t="s">
        <v>74</v>
      </c>
      <c r="C109" s="48">
        <v>5.4370370370370367</v>
      </c>
      <c r="D109" s="47"/>
    </row>
    <row r="110" spans="1:4" x14ac:dyDescent="0.35">
      <c r="A110" t="s">
        <v>83</v>
      </c>
      <c r="B110" t="s">
        <v>43</v>
      </c>
      <c r="C110" s="48">
        <v>5.8074074074074078</v>
      </c>
      <c r="D110" s="47"/>
    </row>
    <row r="111" spans="1:4" x14ac:dyDescent="0.35">
      <c r="A111" t="s">
        <v>83</v>
      </c>
      <c r="B111" s="49" t="s">
        <v>44</v>
      </c>
      <c r="C111" s="48">
        <v>5.6962962962962944</v>
      </c>
      <c r="D111" s="47"/>
    </row>
    <row r="112" spans="1:4" x14ac:dyDescent="0.35">
      <c r="A112" t="s">
        <v>83</v>
      </c>
      <c r="B112" t="s">
        <v>75</v>
      </c>
      <c r="C112" s="48">
        <v>5.3629629629629623</v>
      </c>
      <c r="D112" s="47"/>
    </row>
    <row r="113" spans="1:4" x14ac:dyDescent="0.35">
      <c r="A113" t="s">
        <v>83</v>
      </c>
      <c r="B113" t="s">
        <v>46</v>
      </c>
      <c r="C113" s="48">
        <v>5.6296296296296289</v>
      </c>
      <c r="D113" s="47"/>
    </row>
  </sheetData>
  <conditionalFormatting sqref="G24:N3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F4177-C3F0-42D7-AF17-019B95A311C9}">
  <dimension ref="A1:Q11"/>
  <sheetViews>
    <sheetView workbookViewId="0">
      <selection activeCell="P17" sqref="P17"/>
    </sheetView>
  </sheetViews>
  <sheetFormatPr defaultColWidth="9.1796875" defaultRowHeight="14.5" x14ac:dyDescent="0.35"/>
  <cols>
    <col min="1" max="1" width="9.1796875" style="25"/>
    <col min="2" max="2" width="16.54296875" style="25" customWidth="1"/>
    <col min="3" max="16384" width="9.1796875" style="25"/>
  </cols>
  <sheetData>
    <row r="1" spans="1:17" x14ac:dyDescent="0.35">
      <c r="C1" s="70" t="s">
        <v>116</v>
      </c>
    </row>
    <row r="2" spans="1:17" x14ac:dyDescent="0.35">
      <c r="C2" t="s">
        <v>72</v>
      </c>
    </row>
    <row r="3" spans="1:17" s="38" customFormat="1" ht="116" x14ac:dyDescent="0.35">
      <c r="A3" s="61" t="s">
        <v>0</v>
      </c>
      <c r="B3" s="61"/>
      <c r="C3" s="62" t="s">
        <v>102</v>
      </c>
      <c r="D3" s="62" t="s">
        <v>103</v>
      </c>
      <c r="E3" s="62" t="s">
        <v>104</v>
      </c>
      <c r="F3" s="62" t="s">
        <v>105</v>
      </c>
      <c r="G3" s="62" t="s">
        <v>106</v>
      </c>
      <c r="H3" s="62" t="s">
        <v>107</v>
      </c>
      <c r="I3" s="62" t="s">
        <v>108</v>
      </c>
      <c r="J3" s="62" t="s">
        <v>109</v>
      </c>
      <c r="K3" s="62" t="s">
        <v>110</v>
      </c>
      <c r="L3" s="62" t="s">
        <v>111</v>
      </c>
      <c r="M3" s="62" t="s">
        <v>112</v>
      </c>
      <c r="N3" s="62" t="s">
        <v>113</v>
      </c>
      <c r="O3" s="62" t="s">
        <v>114</v>
      </c>
      <c r="P3" s="62" t="s">
        <v>115</v>
      </c>
      <c r="Q3" s="63"/>
    </row>
    <row r="4" spans="1:17" x14ac:dyDescent="0.35">
      <c r="A4" s="64"/>
      <c r="B4" s="64"/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6"/>
    </row>
    <row r="5" spans="1:17" x14ac:dyDescent="0.35">
      <c r="A5" s="67" t="s">
        <v>1</v>
      </c>
      <c r="B5" s="67"/>
      <c r="C5" s="68">
        <v>6.7500000000000018</v>
      </c>
      <c r="D5" s="68">
        <v>7.1524999999999999</v>
      </c>
      <c r="E5" s="68">
        <v>5.8775000000000013</v>
      </c>
      <c r="F5" s="68">
        <v>4.7925000000000004</v>
      </c>
      <c r="G5" s="68">
        <v>4.9099999999999966</v>
      </c>
      <c r="H5" s="68">
        <v>5.47</v>
      </c>
      <c r="I5" s="68">
        <v>5.077499999999997</v>
      </c>
      <c r="J5" s="68">
        <v>5.3499999999999988</v>
      </c>
      <c r="K5" s="68">
        <v>5.7819548872180455</v>
      </c>
      <c r="L5" s="68">
        <v>5.0599999999999943</v>
      </c>
      <c r="M5" s="68">
        <v>5.8900000000000006</v>
      </c>
      <c r="N5" s="68">
        <v>5.9650000000000114</v>
      </c>
      <c r="O5" s="68">
        <v>5.5549999999999971</v>
      </c>
      <c r="P5" s="68">
        <v>5.452499999999997</v>
      </c>
      <c r="Q5" s="66"/>
    </row>
    <row r="6" spans="1:17" ht="15" customHeight="1" x14ac:dyDescent="0.35">
      <c r="A6" s="69" t="s">
        <v>11</v>
      </c>
      <c r="B6" s="67" t="s">
        <v>12</v>
      </c>
      <c r="C6" s="68">
        <v>6.578125</v>
      </c>
      <c r="D6" s="68">
        <v>7.0364583333333313</v>
      </c>
      <c r="E6" s="68">
        <v>5.7187500000000018</v>
      </c>
      <c r="F6" s="68">
        <v>4.708333333333333</v>
      </c>
      <c r="G6" s="68">
        <v>5.0677083333333313</v>
      </c>
      <c r="H6" s="68">
        <v>5.6979166666666661</v>
      </c>
      <c r="I6" s="68">
        <v>5.1145833333333313</v>
      </c>
      <c r="J6" s="68">
        <v>5.3020833333333348</v>
      </c>
      <c r="K6" s="68">
        <v>5.8229166666666625</v>
      </c>
      <c r="L6" s="68">
        <v>5.0052083333333321</v>
      </c>
      <c r="M6" s="68">
        <v>5.848958333333333</v>
      </c>
      <c r="N6" s="68">
        <v>5.875</v>
      </c>
      <c r="O6" s="68">
        <v>5.7708333333333313</v>
      </c>
      <c r="P6" s="68">
        <v>5.5364583333333339</v>
      </c>
      <c r="Q6" s="66"/>
    </row>
    <row r="7" spans="1:17" x14ac:dyDescent="0.35">
      <c r="A7" s="69"/>
      <c r="B7" s="67" t="s">
        <v>13</v>
      </c>
      <c r="C7" s="68">
        <v>6.9086538461538494</v>
      </c>
      <c r="D7" s="68">
        <v>7.2596153846153868</v>
      </c>
      <c r="E7" s="68">
        <v>6.0240384615384652</v>
      </c>
      <c r="F7" s="68">
        <v>4.8701923076923075</v>
      </c>
      <c r="G7" s="68">
        <v>4.7644230769230784</v>
      </c>
      <c r="H7" s="68">
        <v>5.2596153846153886</v>
      </c>
      <c r="I7" s="68">
        <v>5.0432692307692299</v>
      </c>
      <c r="J7" s="68">
        <v>5.3942307692307683</v>
      </c>
      <c r="K7" s="68">
        <v>5.7439613526570081</v>
      </c>
      <c r="L7" s="68">
        <v>5.1105769230769234</v>
      </c>
      <c r="M7" s="68">
        <v>5.9278846153846176</v>
      </c>
      <c r="N7" s="68">
        <v>6.0480769230769225</v>
      </c>
      <c r="O7" s="68">
        <v>5.3557692307692326</v>
      </c>
      <c r="P7" s="68">
        <v>5.3750000000000009</v>
      </c>
      <c r="Q7" s="66"/>
    </row>
    <row r="8" spans="1:17" x14ac:dyDescent="0.35">
      <c r="A8" s="69" t="s">
        <v>14</v>
      </c>
      <c r="B8" s="67" t="s">
        <v>15</v>
      </c>
      <c r="C8" s="68">
        <v>6.5309278350515454</v>
      </c>
      <c r="D8" s="68">
        <v>6.7680412371134064</v>
      </c>
      <c r="E8" s="68">
        <v>5.7628865979381452</v>
      </c>
      <c r="F8" s="68">
        <v>4.871134020618558</v>
      </c>
      <c r="G8" s="68">
        <v>4.788659793814432</v>
      </c>
      <c r="H8" s="68">
        <v>5.2525773195876271</v>
      </c>
      <c r="I8" s="68">
        <v>5.1701030927835037</v>
      </c>
      <c r="J8" s="68">
        <v>5.2422680412371117</v>
      </c>
      <c r="K8" s="68">
        <v>5.5544041450777186</v>
      </c>
      <c r="L8" s="68">
        <v>5.0773195876288693</v>
      </c>
      <c r="M8" s="68">
        <v>5.8865979381443321</v>
      </c>
      <c r="N8" s="68">
        <v>5.8350515463917549</v>
      </c>
      <c r="O8" s="68">
        <v>5.5360824742268067</v>
      </c>
      <c r="P8" s="68">
        <v>5.407216494845362</v>
      </c>
      <c r="Q8" s="66"/>
    </row>
    <row r="9" spans="1:17" x14ac:dyDescent="0.35">
      <c r="A9" s="69"/>
      <c r="B9" s="67" t="s">
        <v>16</v>
      </c>
      <c r="C9" s="68">
        <v>6.9563106796116516</v>
      </c>
      <c r="D9" s="68">
        <v>7.5145631067961176</v>
      </c>
      <c r="E9" s="68">
        <v>5.9854368932038842</v>
      </c>
      <c r="F9" s="68">
        <v>4.7184466019417446</v>
      </c>
      <c r="G9" s="68">
        <v>5.0242718446601939</v>
      </c>
      <c r="H9" s="68">
        <v>5.6747572815533998</v>
      </c>
      <c r="I9" s="68">
        <v>4.990291262135921</v>
      </c>
      <c r="J9" s="68">
        <v>5.4514563106796174</v>
      </c>
      <c r="K9" s="68">
        <v>5.9951456310679658</v>
      </c>
      <c r="L9" s="68">
        <v>5.0436893203883484</v>
      </c>
      <c r="M9" s="68">
        <v>5.8932038834951452</v>
      </c>
      <c r="N9" s="68">
        <v>6.0873786407767003</v>
      </c>
      <c r="O9" s="68">
        <v>5.5728155339805827</v>
      </c>
      <c r="P9" s="68">
        <v>5.4951456310679596</v>
      </c>
      <c r="Q9" s="66"/>
    </row>
    <row r="10" spans="1:17" x14ac:dyDescent="0.35">
      <c r="A10" s="69" t="s">
        <v>17</v>
      </c>
      <c r="B10" s="67" t="s">
        <v>30</v>
      </c>
      <c r="C10" s="68">
        <v>7.040201005025124</v>
      </c>
      <c r="D10" s="68">
        <v>7.3266331658291453</v>
      </c>
      <c r="E10" s="68">
        <v>6.0954773869346743</v>
      </c>
      <c r="F10" s="68">
        <v>4.8844221105527632</v>
      </c>
      <c r="G10" s="68">
        <v>4.7788944723618094</v>
      </c>
      <c r="H10" s="68">
        <v>5.3919597989949724</v>
      </c>
      <c r="I10" s="68">
        <v>5.1055276381909538</v>
      </c>
      <c r="J10" s="68">
        <v>5.3869346733668353</v>
      </c>
      <c r="K10" s="68">
        <v>5.6919191919191885</v>
      </c>
      <c r="L10" s="68">
        <v>5.1155778894472359</v>
      </c>
      <c r="M10" s="68">
        <v>6.0854271356783904</v>
      </c>
      <c r="N10" s="68">
        <v>5.9497487437185974</v>
      </c>
      <c r="O10" s="68">
        <v>5.6633165829145726</v>
      </c>
      <c r="P10" s="68">
        <v>5.4623115577889427</v>
      </c>
      <c r="Q10" s="66"/>
    </row>
    <row r="11" spans="1:17" x14ac:dyDescent="0.35">
      <c r="A11" s="69"/>
      <c r="B11" s="67" t="s">
        <v>31</v>
      </c>
      <c r="C11" s="68">
        <v>6.4626865671641802</v>
      </c>
      <c r="D11" s="68">
        <v>6.9800995024875601</v>
      </c>
      <c r="E11" s="68">
        <v>5.6616915422885592</v>
      </c>
      <c r="F11" s="68">
        <v>4.7014925373134338</v>
      </c>
      <c r="G11" s="68">
        <v>5.039800995024879</v>
      </c>
      <c r="H11" s="68">
        <v>5.5472636815920415</v>
      </c>
      <c r="I11" s="68">
        <v>5.0497512437810936</v>
      </c>
      <c r="J11" s="68">
        <v>5.3134328358208984</v>
      </c>
      <c r="K11" s="68">
        <v>5.870646766169151</v>
      </c>
      <c r="L11" s="68">
        <v>5.0049751243781104</v>
      </c>
      <c r="M11" s="68">
        <v>5.6965174129353224</v>
      </c>
      <c r="N11" s="68">
        <v>5.9800995024875663</v>
      </c>
      <c r="O11" s="68">
        <v>5.4477611940298534</v>
      </c>
      <c r="P11" s="68">
        <v>5.4427860696517403</v>
      </c>
      <c r="Q11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fieldwork report</vt:lpstr>
      <vt:lpstr>sample structure; D2</vt:lpstr>
      <vt:lpstr>A1</vt:lpstr>
      <vt:lpstr>A2-A4</vt:lpstr>
      <vt:lpstr>A5-A6</vt:lpstr>
      <vt:lpstr>A7</vt:lpstr>
      <vt:lpstr>A8</vt:lpstr>
      <vt:lpstr>A9</vt:lpstr>
      <vt:lpstr>A10</vt:lpstr>
      <vt:lpstr>modeļi 160522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Saulite</cp:lastModifiedBy>
  <dcterms:created xsi:type="dcterms:W3CDTF">2022-05-16T12:25:07Z</dcterms:created>
  <dcterms:modified xsi:type="dcterms:W3CDTF">2022-12-08T22:06:24Z</dcterms:modified>
</cp:coreProperties>
</file>